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ina.Cacaj\Desktop\Raportet 2024\Raporti TM 3\"/>
    </mc:Choice>
  </mc:AlternateContent>
  <bookViews>
    <workbookView xWindow="-120" yWindow="-120" windowWidth="29040" windowHeight="15720" tabRatio="596" firstSheet="12" activeTab="17"/>
  </bookViews>
  <sheets>
    <sheet name="Zyra e Kryetarit-16015" sheetId="4" r:id="rId1"/>
    <sheet name="Administrata-16315" sheetId="5" r:id="rId2"/>
    <sheet name="Inspekcioni-16629" sheetId="6" r:id="rId3"/>
    <sheet name="Prokurimi-16775" sheetId="7" r:id="rId4"/>
    <sheet name="Zyra e Kuvendit Komunal-16915" sheetId="19" r:id="rId5"/>
    <sheet name="Buxheti-17515" sheetId="8" r:id="rId6"/>
    <sheet name="Sherbimet Publike-18015-18275" sheetId="9" r:id="rId7"/>
    <sheet name="Zyra e Komuniteteve-19575" sheetId="10" r:id="rId8"/>
    <sheet name="Bujqsi-47015" sheetId="11" r:id="rId9"/>
    <sheet name="Ekonomi-48015" sheetId="12" r:id="rId10"/>
    <sheet name="Kadaster-65075" sheetId="13" r:id="rId11"/>
    <sheet name="Urbanizem-66080" sheetId="14" r:id="rId12"/>
    <sheet name="Shendetësi-73024-73900 " sheetId="22" r:id="rId13"/>
    <sheet name="Sherb.Sociale-75571" sheetId="24" r:id="rId14"/>
    <sheet name="Sherb.Soc.Rezidenciale-75572" sheetId="15" r:id="rId15"/>
    <sheet name="Kulturë-85015" sheetId="16" r:id="rId16"/>
    <sheet name="Arsim-92075-93420-94620" sheetId="17" r:id="rId17"/>
    <sheet name="Raport_TM2" sheetId="23" r:id="rId18"/>
  </sheets>
  <definedNames>
    <definedName name="_xlnm._FilterDatabase" localSheetId="1" hidden="1">'Administrata-16315'!$A$6:$P$74</definedName>
    <definedName name="_xlnm._FilterDatabase" localSheetId="16" hidden="1">'Arsim-92075-93420-94620'!$A$6:$P$385</definedName>
    <definedName name="_xlnm._FilterDatabase" localSheetId="8" hidden="1">'Bujqsi-47015'!$A$7:$P$43</definedName>
    <definedName name="_xlnm._FilterDatabase" localSheetId="5" hidden="1">'Buxheti-17515'!$A$6:$P$371</definedName>
    <definedName name="_xlnm._FilterDatabase" localSheetId="9" hidden="1">'Ekonomi-48015'!$A$7:$P$7</definedName>
    <definedName name="_xlnm._FilterDatabase" localSheetId="2" hidden="1">'Inspekcioni-16629'!$A$6:$P$21</definedName>
    <definedName name="_xlnm._FilterDatabase" localSheetId="10" hidden="1">'Kadaster-65075'!$A$6:$P$42</definedName>
    <definedName name="_xlnm._FilterDatabase" localSheetId="15" hidden="1">'Kulturë-85015'!$A$6:$P$130</definedName>
    <definedName name="_xlnm._FilterDatabase" localSheetId="12" hidden="1">'Shendetësi-73024-73900 '!$A$6:$P$287</definedName>
    <definedName name="_xlnm._FilterDatabase" localSheetId="14" hidden="1">'Sherb.Soc.Rezidenciale-75572'!$A$6:$P$161</definedName>
    <definedName name="_xlnm._FilterDatabase" localSheetId="13" hidden="1">'Sherb.Sociale-75571'!$A$6:$P$76</definedName>
    <definedName name="_xlnm._FilterDatabase" localSheetId="6" hidden="1">'Sherbimet Publike-18015-18275'!$A$6:$P$234</definedName>
    <definedName name="_xlnm._FilterDatabase" localSheetId="11" hidden="1">'Urbanizem-66080'!$A$6:$P$6</definedName>
    <definedName name="_xlnm._FilterDatabase" localSheetId="7" hidden="1">'Zyra e Komuniteteve-19575'!$A$7:$P$7</definedName>
    <definedName name="_xlnm._FilterDatabase" localSheetId="0" hidden="1">'Zyra e Kryetarit-16015'!$A$6:$P$439</definedName>
    <definedName name="_xlnm._FilterDatabase" localSheetId="4" hidden="1">'Zyra e Kuvendit Komunal-16915'!$A$7:$P$43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15" l="1"/>
  <c r="J358" i="8"/>
  <c r="J557" i="17" l="1"/>
  <c r="J154" i="15"/>
  <c r="J212" i="22"/>
  <c r="J213" i="22"/>
  <c r="J211" i="22"/>
  <c r="J363" i="8"/>
  <c r="J364" i="8"/>
  <c r="J365" i="8"/>
  <c r="J362" i="8"/>
  <c r="J361" i="8"/>
  <c r="J170" i="9"/>
  <c r="J171" i="9"/>
  <c r="J172" i="9"/>
  <c r="J173" i="9"/>
  <c r="J568" i="17"/>
  <c r="J212" i="9" l="1"/>
  <c r="E41" i="23"/>
  <c r="J54" i="5" l="1"/>
  <c r="J56" i="5"/>
  <c r="J404" i="4"/>
  <c r="S383" i="17"/>
  <c r="T383" i="17"/>
  <c r="R383" i="17"/>
  <c r="R435" i="17"/>
  <c r="R456" i="17"/>
  <c r="S435" i="17"/>
  <c r="T435" i="17"/>
  <c r="T456" i="17"/>
  <c r="S456" i="17"/>
  <c r="K628" i="17"/>
  <c r="S621" i="17"/>
  <c r="T621" i="17"/>
  <c r="R621" i="17"/>
  <c r="T563" i="17"/>
  <c r="R563" i="17"/>
  <c r="S563" i="17"/>
  <c r="P638" i="17"/>
  <c r="K288" i="22"/>
  <c r="J129" i="16" l="1"/>
  <c r="J160" i="15"/>
  <c r="J72" i="24"/>
  <c r="J624" i="17"/>
  <c r="J623" i="17"/>
  <c r="J622" i="17"/>
  <c r="J621" i="17"/>
  <c r="J355" i="4"/>
  <c r="J38" i="11"/>
  <c r="J237" i="9"/>
  <c r="J238" i="9"/>
  <c r="J23" i="7"/>
  <c r="J42" i="6"/>
  <c r="J74" i="5"/>
  <c r="J42" i="19"/>
  <c r="J286" i="22"/>
  <c r="J287" i="22"/>
  <c r="J620" i="17"/>
  <c r="J625" i="17"/>
  <c r="J626" i="17"/>
  <c r="J627" i="17"/>
  <c r="J33" i="10"/>
  <c r="J38" i="12"/>
  <c r="U621" i="17" l="1"/>
  <c r="J235" i="9"/>
  <c r="J22" i="7"/>
  <c r="J41" i="19"/>
  <c r="J128" i="16"/>
  <c r="J236" i="9"/>
  <c r="J375" i="8"/>
  <c r="J374" i="8"/>
  <c r="J439" i="4"/>
  <c r="J440" i="4"/>
  <c r="J438" i="4"/>
  <c r="J161" i="15"/>
  <c r="J159" i="15"/>
  <c r="J158" i="15"/>
  <c r="J614" i="17"/>
  <c r="J615" i="17"/>
  <c r="J613" i="17"/>
  <c r="J284" i="22"/>
  <c r="J611" i="17"/>
  <c r="J612" i="17"/>
  <c r="J616" i="17"/>
  <c r="J610" i="17"/>
  <c r="J437" i="4"/>
  <c r="J436" i="4"/>
  <c r="J617" i="17"/>
  <c r="J598" i="17"/>
  <c r="J599" i="17"/>
  <c r="J600" i="17"/>
  <c r="J601" i="17"/>
  <c r="J602" i="17"/>
  <c r="J603" i="17"/>
  <c r="J604" i="17"/>
  <c r="J605" i="17"/>
  <c r="J606" i="17"/>
  <c r="J607" i="17"/>
  <c r="J608" i="17"/>
  <c r="J609" i="17"/>
  <c r="J71" i="24"/>
  <c r="J70" i="24"/>
  <c r="J283" i="22"/>
  <c r="J285" i="22"/>
  <c r="J282" i="22"/>
  <c r="J281" i="22"/>
  <c r="J69" i="24"/>
  <c r="J68" i="24"/>
  <c r="J67" i="24"/>
  <c r="J280" i="22"/>
  <c r="J279" i="22"/>
  <c r="J278" i="22"/>
  <c r="J277" i="22"/>
  <c r="J276" i="22"/>
  <c r="J597" i="17"/>
  <c r="J596" i="17"/>
  <c r="J373" i="8"/>
  <c r="J376" i="8"/>
  <c r="J372" i="8"/>
  <c r="J275" i="22"/>
  <c r="J274" i="22"/>
  <c r="J594" i="17"/>
  <c r="J268" i="22"/>
  <c r="J267" i="22"/>
  <c r="J266" i="22"/>
  <c r="J265" i="22"/>
  <c r="J360" i="8"/>
  <c r="J359" i="8"/>
  <c r="J357" i="8"/>
  <c r="J232" i="9"/>
  <c r="J234" i="9"/>
  <c r="J233" i="9"/>
  <c r="J424" i="4"/>
  <c r="J425" i="4"/>
  <c r="J356" i="8"/>
  <c r="J366" i="8"/>
  <c r="J367" i="8"/>
  <c r="J368" i="8"/>
  <c r="J355" i="8"/>
  <c r="J354" i="8"/>
  <c r="J593" i="17"/>
  <c r="J592" i="17"/>
  <c r="J591" i="17"/>
  <c r="J584" i="17"/>
  <c r="J585" i="17"/>
  <c r="J586" i="17"/>
  <c r="J587" i="17"/>
  <c r="J588" i="17"/>
  <c r="J589" i="17"/>
  <c r="J590" i="17"/>
  <c r="J595" i="17"/>
  <c r="J582" i="17"/>
  <c r="J574" i="17"/>
  <c r="J575" i="17"/>
  <c r="J576" i="17"/>
  <c r="J577" i="17"/>
  <c r="J578" i="17"/>
  <c r="J579" i="17"/>
  <c r="J580" i="17"/>
  <c r="J581" i="17"/>
  <c r="J583" i="17"/>
  <c r="J618" i="17"/>
  <c r="J435" i="4"/>
  <c r="J434" i="4"/>
  <c r="J371" i="8"/>
  <c r="J370" i="8"/>
  <c r="J433" i="4"/>
  <c r="J432" i="4"/>
  <c r="J431" i="4"/>
  <c r="J428" i="4"/>
  <c r="J429" i="4"/>
  <c r="J430" i="4"/>
  <c r="J426" i="4"/>
  <c r="J369" i="8"/>
  <c r="J37" i="11"/>
  <c r="J41" i="13"/>
  <c r="J42" i="13"/>
  <c r="J273" i="22"/>
  <c r="J66" i="24"/>
  <c r="J272" i="22"/>
  <c r="J156" i="15"/>
  <c r="J155" i="15"/>
  <c r="J157" i="15"/>
  <c r="J270" i="22"/>
  <c r="J271" i="22"/>
  <c r="J353" i="8"/>
  <c r="J153" i="15" l="1"/>
  <c r="J152" i="15"/>
  <c r="J151" i="15"/>
  <c r="J150" i="15"/>
  <c r="J149" i="15"/>
  <c r="J148" i="15"/>
  <c r="J147" i="15"/>
  <c r="J146" i="15"/>
  <c r="J145" i="15"/>
  <c r="J144" i="15"/>
  <c r="J40" i="19"/>
  <c r="J231" i="9" l="1"/>
  <c r="J351" i="8"/>
  <c r="J352" i="8"/>
  <c r="J350" i="8"/>
  <c r="J227" i="9"/>
  <c r="J228" i="9"/>
  <c r="J229" i="9"/>
  <c r="J230" i="9"/>
  <c r="J226" i="9"/>
  <c r="J225" i="9"/>
  <c r="J224" i="9"/>
  <c r="J269" i="22" l="1"/>
  <c r="J264" i="22"/>
  <c r="J423" i="4"/>
  <c r="J37" i="12"/>
  <c r="J421" i="4" l="1"/>
  <c r="J223" i="9"/>
  <c r="J222" i="9"/>
  <c r="J221" i="9"/>
  <c r="J219" i="9"/>
  <c r="J220" i="9"/>
  <c r="J38" i="19"/>
  <c r="J39" i="19"/>
  <c r="J262" i="22" l="1"/>
  <c r="J263" i="22"/>
  <c r="J142" i="15"/>
  <c r="J65" i="24"/>
  <c r="J260" i="22"/>
  <c r="J261" i="22"/>
  <c r="J257" i="22"/>
  <c r="J258" i="22"/>
  <c r="J259" i="22"/>
  <c r="J422" i="4"/>
  <c r="J36" i="11"/>
  <c r="J73" i="5"/>
  <c r="J72" i="5"/>
  <c r="J420" i="4"/>
  <c r="J427" i="4"/>
  <c r="J256" i="22"/>
  <c r="J64" i="24"/>
  <c r="J255" i="22"/>
  <c r="J217" i="9" l="1"/>
  <c r="J143" i="15" l="1"/>
  <c r="J141" i="15"/>
  <c r="J140" i="15"/>
  <c r="J254" i="22" l="1"/>
  <c r="J253" i="22"/>
  <c r="J252" i="22"/>
  <c r="J36" i="12"/>
  <c r="J32" i="10"/>
  <c r="J39" i="13"/>
  <c r="J40" i="13"/>
  <c r="J52" i="14"/>
  <c r="J50" i="14"/>
  <c r="J51" i="14"/>
  <c r="J216" i="9"/>
  <c r="J218" i="9"/>
  <c r="J251" i="22"/>
  <c r="J250" i="22"/>
  <c r="J249" i="22"/>
  <c r="J248" i="22"/>
  <c r="J41" i="6"/>
  <c r="J139" i="15"/>
  <c r="J127" i="16"/>
  <c r="J215" i="9"/>
  <c r="J418" i="4" l="1"/>
  <c r="J419" i="4"/>
  <c r="J245" i="22" l="1"/>
  <c r="J567" i="17"/>
  <c r="J566" i="17" l="1"/>
  <c r="J37" i="19" l="1"/>
  <c r="J570" i="17"/>
  <c r="J571" i="17"/>
  <c r="J572" i="17"/>
  <c r="J573" i="17"/>
  <c r="J619" i="17"/>
  <c r="J134" i="15"/>
  <c r="J135" i="15"/>
  <c r="J136" i="15"/>
  <c r="J137" i="15"/>
  <c r="J38" i="13"/>
  <c r="J39" i="12"/>
  <c r="J35" i="11"/>
  <c r="J344" i="8"/>
  <c r="J345" i="8"/>
  <c r="J346" i="8"/>
  <c r="J347" i="8"/>
  <c r="J348" i="8"/>
  <c r="U563" i="17" l="1"/>
  <c r="J559" i="17"/>
  <c r="J560" i="17"/>
  <c r="J561" i="17"/>
  <c r="J562" i="17"/>
  <c r="J39" i="6" l="1"/>
  <c r="J40" i="6"/>
  <c r="J38" i="6" l="1"/>
  <c r="J569" i="17" l="1"/>
  <c r="J563" i="17"/>
  <c r="J564" i="17"/>
  <c r="J565" i="17"/>
  <c r="J558" i="17"/>
  <c r="J552" i="17"/>
  <c r="J553" i="17"/>
  <c r="J554" i="17"/>
  <c r="J550" i="17"/>
  <c r="J548" i="17"/>
  <c r="J549" i="17" l="1"/>
  <c r="J545" i="17" l="1"/>
  <c r="J544" i="17"/>
  <c r="J546" i="17"/>
  <c r="J547" i="17"/>
  <c r="J551" i="17"/>
  <c r="J555" i="17"/>
  <c r="J556" i="17"/>
  <c r="J246" i="22"/>
  <c r="J247" i="22"/>
  <c r="J543" i="17" l="1"/>
  <c r="J244" i="22" l="1"/>
  <c r="J540" i="17" l="1"/>
  <c r="J539" i="17"/>
  <c r="J63" i="24"/>
  <c r="J537" i="17"/>
  <c r="J62" i="24"/>
  <c r="J61" i="24"/>
  <c r="J243" i="22"/>
  <c r="J133" i="15"/>
  <c r="J536" i="17" l="1"/>
  <c r="J538" i="17"/>
  <c r="J535" i="17"/>
  <c r="J534" i="17"/>
  <c r="J531" i="17"/>
  <c r="J532" i="17"/>
  <c r="J533" i="17"/>
  <c r="J530" i="17"/>
  <c r="J59" i="24"/>
  <c r="J60" i="24"/>
  <c r="J529" i="17"/>
  <c r="J528" i="17"/>
  <c r="J525" i="17"/>
  <c r="J526" i="17"/>
  <c r="J527" i="17"/>
  <c r="J415" i="4"/>
  <c r="J49" i="14"/>
  <c r="J41" i="14"/>
  <c r="J42" i="14"/>
  <c r="J43" i="14"/>
  <c r="J44" i="14"/>
  <c r="J45" i="14"/>
  <c r="J46" i="14"/>
  <c r="J47" i="14"/>
  <c r="J48" i="14"/>
  <c r="J53" i="14"/>
  <c r="J414" i="4"/>
  <c r="J210" i="9"/>
  <c r="J211" i="9"/>
  <c r="J213" i="9"/>
  <c r="J412" i="4"/>
  <c r="J413" i="4"/>
  <c r="J416" i="4"/>
  <c r="J417" i="4"/>
  <c r="J208" i="9"/>
  <c r="J209" i="9"/>
  <c r="J31" i="10"/>
  <c r="J30" i="10"/>
  <c r="J411" i="4"/>
  <c r="J241" i="22"/>
  <c r="J242" i="22"/>
  <c r="J239" i="22"/>
  <c r="J522" i="17"/>
  <c r="J524" i="17"/>
  <c r="J523" i="17"/>
  <c r="J131" i="15"/>
  <c r="J132" i="15"/>
  <c r="J408" i="4"/>
  <c r="J409" i="4"/>
  <c r="J410" i="4" l="1"/>
  <c r="J240" i="22"/>
  <c r="J34" i="12"/>
  <c r="J34" i="11"/>
  <c r="J37" i="13"/>
  <c r="J406" i="4"/>
  <c r="J407" i="4"/>
  <c r="J401" i="4"/>
  <c r="J402" i="4"/>
  <c r="J403" i="4"/>
  <c r="J400" i="4"/>
  <c r="J399" i="4"/>
  <c r="J398" i="4"/>
  <c r="J396" i="4"/>
  <c r="J395" i="4"/>
  <c r="J392" i="4" l="1"/>
  <c r="J393" i="4"/>
  <c r="J394" i="4"/>
  <c r="J203" i="9"/>
  <c r="J204" i="9"/>
  <c r="J205" i="9"/>
  <c r="J206" i="9"/>
  <c r="J199" i="9"/>
  <c r="J200" i="9"/>
  <c r="J201" i="9"/>
  <c r="J202" i="9"/>
  <c r="J198" i="9" l="1"/>
  <c r="J520" i="17"/>
  <c r="J519" i="17"/>
  <c r="J518" i="17"/>
  <c r="J521" i="17"/>
  <c r="J517" i="17"/>
  <c r="J389" i="4"/>
  <c r="J390" i="4"/>
  <c r="J391" i="4"/>
  <c r="J397" i="4"/>
  <c r="J388" i="4"/>
  <c r="J387" i="4"/>
  <c r="J516" i="17"/>
  <c r="J233" i="22"/>
  <c r="J228" i="22"/>
  <c r="J225" i="22" l="1"/>
  <c r="J226" i="22"/>
  <c r="J227" i="22"/>
  <c r="J229" i="22"/>
  <c r="J230" i="22"/>
  <c r="J231" i="22"/>
  <c r="J232" i="22"/>
  <c r="J234" i="22"/>
  <c r="J235" i="22"/>
  <c r="J236" i="22"/>
  <c r="J374" i="4"/>
  <c r="J118" i="16"/>
  <c r="J386" i="4"/>
  <c r="J385" i="4"/>
  <c r="J343" i="8"/>
  <c r="J349" i="8"/>
  <c r="J384" i="4"/>
  <c r="J383" i="4"/>
  <c r="J342" i="8"/>
  <c r="J511" i="17"/>
  <c r="J512" i="17"/>
  <c r="J513" i="17"/>
  <c r="J514" i="17"/>
  <c r="J515" i="17"/>
  <c r="J126" i="15"/>
  <c r="J542" i="17"/>
  <c r="J541" i="17"/>
  <c r="J219" i="22"/>
  <c r="J125" i="15"/>
  <c r="J124" i="15"/>
  <c r="J127" i="15"/>
  <c r="J123" i="15"/>
  <c r="J459" i="17"/>
  <c r="J460" i="17"/>
  <c r="J381" i="4" l="1"/>
  <c r="J382" i="4"/>
  <c r="J190" i="9"/>
  <c r="J68" i="5"/>
  <c r="J69" i="5"/>
  <c r="J70" i="5"/>
  <c r="J71" i="5"/>
  <c r="J55" i="24"/>
  <c r="J379" i="4"/>
  <c r="J380" i="4"/>
  <c r="J339" i="8"/>
  <c r="J210" i="22"/>
  <c r="J189" i="9"/>
  <c r="J271" i="4"/>
  <c r="J272" i="4"/>
  <c r="J273" i="4"/>
  <c r="J375" i="4"/>
  <c r="J185" i="9"/>
  <c r="J52" i="24"/>
  <c r="J207" i="22"/>
  <c r="J206" i="22"/>
  <c r="J66" i="5"/>
  <c r="J65" i="5"/>
  <c r="J64" i="5"/>
  <c r="J63" i="5"/>
  <c r="J62" i="5"/>
  <c r="J67" i="5"/>
  <c r="J205" i="22"/>
  <c r="J204" i="22"/>
  <c r="J203" i="22"/>
  <c r="J119" i="15" l="1"/>
  <c r="J450" i="17"/>
  <c r="J451" i="17"/>
  <c r="J452" i="17"/>
  <c r="J116" i="16"/>
  <c r="J118" i="15"/>
  <c r="J51" i="24"/>
  <c r="J201" i="22"/>
  <c r="J202" i="22"/>
  <c r="J36" i="13"/>
  <c r="J35" i="12"/>
  <c r="J33" i="12"/>
  <c r="J33" i="11"/>
  <c r="J29" i="10"/>
  <c r="J186" i="9"/>
  <c r="J187" i="9"/>
  <c r="J338" i="8"/>
  <c r="J35" i="19"/>
  <c r="J20" i="7"/>
  <c r="J36" i="6"/>
  <c r="J61" i="5"/>
  <c r="J376" i="4"/>
  <c r="J377" i="4"/>
  <c r="U456" i="17" l="1"/>
  <c r="J498" i="17"/>
  <c r="J499" i="17"/>
  <c r="J500" i="17"/>
  <c r="J501" i="17"/>
  <c r="J502" i="17"/>
  <c r="J503" i="17"/>
  <c r="J504" i="17"/>
  <c r="J505" i="17"/>
  <c r="J506" i="17"/>
  <c r="J507" i="17"/>
  <c r="J508" i="17"/>
  <c r="J509" i="17"/>
  <c r="J510" i="17"/>
  <c r="J495" i="17"/>
  <c r="J496" i="17"/>
  <c r="J497" i="17"/>
  <c r="J493" i="17"/>
  <c r="J129" i="15" l="1"/>
  <c r="J58" i="24"/>
  <c r="J223" i="22"/>
  <c r="J477" i="17"/>
  <c r="J478" i="17"/>
  <c r="J479" i="17"/>
  <c r="J480" i="17"/>
  <c r="J481" i="17"/>
  <c r="J482" i="17"/>
  <c r="J483" i="17"/>
  <c r="J484" i="17"/>
  <c r="J485" i="17"/>
  <c r="J486" i="17"/>
  <c r="J487" i="17"/>
  <c r="J488" i="17"/>
  <c r="J489" i="17"/>
  <c r="J490" i="17"/>
  <c r="J491" i="17"/>
  <c r="J475" i="17"/>
  <c r="J130" i="15"/>
  <c r="J57" i="24"/>
  <c r="J138" i="15"/>
  <c r="J128" i="15"/>
  <c r="J220" i="22"/>
  <c r="J191" i="9" l="1"/>
  <c r="J192" i="9"/>
  <c r="J193" i="9"/>
  <c r="J194" i="9"/>
  <c r="J208" i="22"/>
  <c r="J209" i="22"/>
  <c r="J476" i="17"/>
  <c r="J492" i="17"/>
  <c r="J472" i="17"/>
  <c r="J462" i="17"/>
  <c r="J463" i="17"/>
  <c r="J464" i="17"/>
  <c r="J465" i="17"/>
  <c r="J469" i="17"/>
  <c r="J466" i="17"/>
  <c r="J474" i="17"/>
  <c r="J473" i="17"/>
  <c r="J471" i="17"/>
  <c r="J467" i="17"/>
  <c r="J468" i="17"/>
  <c r="J470" i="17"/>
  <c r="J122" i="15"/>
  <c r="J56" i="24"/>
  <c r="J218" i="22"/>
  <c r="J221" i="22"/>
  <c r="J222" i="22"/>
  <c r="J224" i="22"/>
  <c r="J237" i="22"/>
  <c r="J214" i="22" l="1"/>
  <c r="J215" i="22"/>
  <c r="J461" i="17" l="1"/>
  <c r="J494" i="17"/>
  <c r="J454" i="17"/>
  <c r="J121" i="15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299" i="4" l="1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300" i="4"/>
  <c r="J301" i="4"/>
  <c r="J302" i="4"/>
  <c r="J303" i="4"/>
  <c r="J304" i="4"/>
  <c r="J356" i="4"/>
  <c r="J354" i="4"/>
  <c r="J353" i="4"/>
  <c r="J352" i="4"/>
  <c r="J351" i="4"/>
  <c r="J350" i="4"/>
  <c r="J349" i="4"/>
  <c r="J120" i="16"/>
  <c r="J121" i="16"/>
  <c r="J122" i="16"/>
  <c r="J123" i="16"/>
  <c r="J124" i="16"/>
  <c r="J125" i="16"/>
  <c r="J126" i="16"/>
  <c r="J117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119" i="16"/>
  <c r="J331" i="8"/>
  <c r="J330" i="8"/>
  <c r="J41" i="16"/>
  <c r="J29" i="11"/>
  <c r="J182" i="22"/>
  <c r="J183" i="22"/>
  <c r="J52" i="5"/>
  <c r="J53" i="5"/>
  <c r="J55" i="5"/>
  <c r="J51" i="5"/>
  <c r="J50" i="5"/>
  <c r="J40" i="14"/>
  <c r="J181" i="22"/>
  <c r="J274" i="4"/>
  <c r="J178" i="9"/>
  <c r="J30" i="12"/>
  <c r="J177" i="9"/>
  <c r="J176" i="9"/>
  <c r="J329" i="8"/>
  <c r="J49" i="5"/>
  <c r="J48" i="5"/>
  <c r="J174" i="9"/>
  <c r="J175" i="9"/>
  <c r="J53" i="24" l="1"/>
  <c r="J36" i="19"/>
  <c r="J120" i="15"/>
  <c r="J188" i="9"/>
  <c r="J453" i="17"/>
  <c r="J32" i="11"/>
  <c r="J35" i="13"/>
  <c r="J373" i="4"/>
  <c r="J34" i="13"/>
  <c r="J32" i="12"/>
  <c r="J117" i="15"/>
  <c r="J116" i="15"/>
  <c r="J115" i="15"/>
  <c r="J111" i="15"/>
  <c r="J112" i="15"/>
  <c r="J113" i="15"/>
  <c r="J369" i="4"/>
  <c r="J370" i="4"/>
  <c r="J371" i="4"/>
  <c r="J372" i="4"/>
  <c r="J368" i="4"/>
  <c r="J367" i="4"/>
  <c r="J59" i="5"/>
  <c r="J60" i="5"/>
  <c r="J337" i="8"/>
  <c r="J336" i="8"/>
  <c r="J33" i="13"/>
  <c r="J54" i="24"/>
  <c r="J50" i="24"/>
  <c r="J200" i="22"/>
  <c r="J216" i="22"/>
  <c r="J217" i="22"/>
  <c r="J238" i="22"/>
  <c r="J199" i="22" l="1"/>
  <c r="J449" i="17"/>
  <c r="J32" i="13"/>
  <c r="J31" i="13"/>
  <c r="J35" i="6"/>
  <c r="J30" i="6"/>
  <c r="J31" i="6"/>
  <c r="J32" i="6"/>
  <c r="J33" i="6"/>
  <c r="J34" i="6"/>
  <c r="J37" i="6"/>
  <c r="J366" i="4"/>
  <c r="J365" i="4"/>
  <c r="J31" i="12"/>
  <c r="J29" i="12"/>
  <c r="J19" i="7"/>
  <c r="J21" i="7"/>
  <c r="J18" i="7"/>
  <c r="J28" i="10"/>
  <c r="J31" i="11"/>
  <c r="J30" i="11"/>
  <c r="J27" i="10"/>
  <c r="J195" i="9"/>
  <c r="J196" i="9"/>
  <c r="J197" i="9"/>
  <c r="J184" i="9"/>
  <c r="J183" i="9"/>
  <c r="J58" i="5"/>
  <c r="J335" i="8"/>
  <c r="J340" i="8"/>
  <c r="J341" i="8"/>
  <c r="J448" i="17"/>
  <c r="J455" i="17"/>
  <c r="J456" i="17"/>
  <c r="J198" i="22"/>
  <c r="J110" i="15"/>
  <c r="J114" i="15"/>
  <c r="J109" i="15"/>
  <c r="J179" i="9"/>
  <c r="J180" i="9"/>
  <c r="J181" i="9"/>
  <c r="J182" i="9"/>
  <c r="J207" i="9"/>
  <c r="J194" i="22"/>
  <c r="J195" i="22"/>
  <c r="J196" i="22"/>
  <c r="J197" i="22"/>
  <c r="J357" i="4" l="1"/>
  <c r="J358" i="4"/>
  <c r="J359" i="4"/>
  <c r="J360" i="4"/>
  <c r="J361" i="4"/>
  <c r="J362" i="4"/>
  <c r="J363" i="4"/>
  <c r="J364" i="4"/>
  <c r="J445" i="17"/>
  <c r="J446" i="17"/>
  <c r="J447" i="17"/>
  <c r="J108" i="15"/>
  <c r="J190" i="22"/>
  <c r="J191" i="22"/>
  <c r="J192" i="22"/>
  <c r="J193" i="22"/>
  <c r="J332" i="8"/>
  <c r="J333" i="8"/>
  <c r="J334" i="8"/>
  <c r="J107" i="15"/>
  <c r="J106" i="15"/>
  <c r="J433" i="17" l="1"/>
  <c r="J440" i="17"/>
  <c r="J439" i="17"/>
  <c r="J438" i="17"/>
  <c r="J437" i="17"/>
  <c r="J436" i="17"/>
  <c r="J435" i="17"/>
  <c r="J434" i="17"/>
  <c r="J402" i="17"/>
  <c r="J57" i="5" l="1"/>
  <c r="J105" i="15"/>
  <c r="J189" i="22"/>
  <c r="J442" i="17" l="1"/>
  <c r="J443" i="17"/>
  <c r="J444" i="17"/>
  <c r="J457" i="17"/>
  <c r="J458" i="17"/>
  <c r="U435" i="17" l="1"/>
  <c r="J184" i="22" l="1"/>
  <c r="J185" i="22"/>
  <c r="J186" i="22"/>
  <c r="J187" i="22"/>
  <c r="J34" i="19"/>
  <c r="J33" i="19"/>
  <c r="J32" i="19" l="1"/>
  <c r="J31" i="19"/>
  <c r="J167" i="9" l="1"/>
  <c r="J269" i="4"/>
  <c r="J327" i="8"/>
  <c r="T34" i="23"/>
  <c r="J104" i="15"/>
  <c r="J40" i="16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214" i="9"/>
  <c r="J328" i="8"/>
  <c r="J27" i="19"/>
  <c r="J28" i="19"/>
  <c r="J29" i="19"/>
  <c r="J30" i="19"/>
  <c r="J17" i="7"/>
  <c r="J270" i="4" l="1"/>
  <c r="J266" i="4"/>
  <c r="J267" i="4"/>
  <c r="J268" i="4"/>
  <c r="J326" i="8"/>
  <c r="J325" i="8"/>
  <c r="J324" i="8"/>
  <c r="J321" i="8"/>
  <c r="J322" i="8"/>
  <c r="J323" i="8"/>
  <c r="J102" i="15" l="1"/>
  <c r="J101" i="15"/>
  <c r="J100" i="15"/>
  <c r="J48" i="24"/>
  <c r="J168" i="22"/>
  <c r="J179" i="22"/>
  <c r="J180" i="22"/>
  <c r="J188" i="22"/>
  <c r="J320" i="8"/>
  <c r="J310" i="8"/>
  <c r="J311" i="8"/>
  <c r="J312" i="8"/>
  <c r="J313" i="8"/>
  <c r="J314" i="8"/>
  <c r="J315" i="8"/>
  <c r="J316" i="8"/>
  <c r="J317" i="8"/>
  <c r="J318" i="8"/>
  <c r="J39" i="16"/>
  <c r="J265" i="4" l="1"/>
  <c r="J262" i="4" l="1"/>
  <c r="J264" i="4"/>
  <c r="J263" i="4"/>
  <c r="J261" i="4"/>
  <c r="J38" i="16"/>
  <c r="J37" i="16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306" i="8"/>
  <c r="J305" i="8"/>
  <c r="J304" i="8"/>
  <c r="J309" i="8"/>
  <c r="J308" i="8"/>
  <c r="J307" i="8"/>
  <c r="J303" i="8"/>
  <c r="J301" i="8"/>
  <c r="J300" i="8"/>
  <c r="J236" i="4" l="1"/>
  <c r="J235" i="4"/>
  <c r="J299" i="8"/>
  <c r="J298" i="8"/>
  <c r="J378" i="4"/>
  <c r="J405" i="4"/>
  <c r="J234" i="4"/>
  <c r="J297" i="8"/>
  <c r="J302" i="8"/>
  <c r="J295" i="8"/>
  <c r="J296" i="8"/>
  <c r="J293" i="8" l="1"/>
  <c r="J294" i="8"/>
  <c r="J432" i="17"/>
  <c r="J27" i="11"/>
  <c r="J28" i="11"/>
  <c r="J47" i="24"/>
  <c r="J46" i="24"/>
  <c r="J178" i="22"/>
  <c r="J175" i="22"/>
  <c r="J176" i="22"/>
  <c r="J45" i="24"/>
  <c r="J94" i="15"/>
  <c r="J95" i="15"/>
  <c r="J96" i="15"/>
  <c r="J97" i="15"/>
  <c r="J98" i="15"/>
  <c r="J99" i="15"/>
  <c r="J103" i="15"/>
  <c r="J431" i="17" l="1"/>
  <c r="J430" i="17"/>
  <c r="J429" i="17"/>
  <c r="J428" i="17"/>
  <c r="J427" i="17"/>
  <c r="J426" i="17"/>
  <c r="J425" i="17"/>
  <c r="J424" i="17"/>
  <c r="J423" i="17"/>
  <c r="J422" i="17"/>
  <c r="J421" i="17"/>
  <c r="J420" i="17"/>
  <c r="J419" i="17"/>
  <c r="J418" i="17"/>
  <c r="J417" i="17"/>
  <c r="J416" i="17"/>
  <c r="J415" i="17"/>
  <c r="J414" i="17"/>
  <c r="J413" i="17"/>
  <c r="J412" i="17"/>
  <c r="J411" i="17"/>
  <c r="J410" i="17"/>
  <c r="J409" i="17"/>
  <c r="J408" i="17"/>
  <c r="J407" i="17"/>
  <c r="J406" i="17"/>
  <c r="J93" i="15" l="1"/>
  <c r="J173" i="22"/>
  <c r="J172" i="22"/>
  <c r="J171" i="22"/>
  <c r="J37" i="24" l="1"/>
  <c r="J170" i="22"/>
  <c r="J169" i="22"/>
  <c r="J38" i="24"/>
  <c r="J39" i="24"/>
  <c r="J40" i="24"/>
  <c r="J41" i="24"/>
  <c r="J42" i="24"/>
  <c r="J43" i="24"/>
  <c r="J44" i="24"/>
  <c r="J49" i="24"/>
  <c r="J174" i="22"/>
  <c r="J233" i="4" l="1"/>
  <c r="J166" i="9"/>
  <c r="J168" i="9"/>
  <c r="J223" i="4" l="1"/>
  <c r="J224" i="4"/>
  <c r="J225" i="4"/>
  <c r="J226" i="4"/>
  <c r="J227" i="4"/>
  <c r="J228" i="4"/>
  <c r="J229" i="4"/>
  <c r="J230" i="4"/>
  <c r="J231" i="4"/>
  <c r="J221" i="4"/>
  <c r="J222" i="4"/>
  <c r="J232" i="4"/>
  <c r="J220" i="4"/>
  <c r="J219" i="4"/>
  <c r="J26" i="10" l="1"/>
  <c r="J215" i="4" l="1"/>
  <c r="J216" i="4"/>
  <c r="J217" i="4"/>
  <c r="J218" i="4"/>
  <c r="J404" i="17"/>
  <c r="J214" i="4"/>
  <c r="J212" i="4"/>
  <c r="J211" i="4"/>
  <c r="J177" i="22" l="1"/>
  <c r="J167" i="22"/>
  <c r="J403" i="17"/>
  <c r="J405" i="17"/>
  <c r="J163" i="9"/>
  <c r="J36" i="16"/>
  <c r="J26" i="11"/>
  <c r="J165" i="9"/>
  <c r="J162" i="9"/>
  <c r="J161" i="9"/>
  <c r="J160" i="9"/>
  <c r="J159" i="9" l="1"/>
  <c r="J158" i="9"/>
  <c r="J157" i="9"/>
  <c r="J156" i="9"/>
  <c r="J154" i="9"/>
  <c r="J164" i="9"/>
  <c r="J155" i="9"/>
  <c r="J151" i="9"/>
  <c r="J152" i="9"/>
  <c r="J153" i="9"/>
  <c r="J150" i="9"/>
  <c r="J149" i="9"/>
  <c r="J148" i="9"/>
  <c r="J147" i="9"/>
  <c r="J146" i="9"/>
  <c r="J143" i="9"/>
  <c r="J144" i="9"/>
  <c r="J145" i="9"/>
  <c r="J206" i="4"/>
  <c r="J207" i="4"/>
  <c r="J208" i="4"/>
  <c r="J209" i="4"/>
  <c r="J210" i="4"/>
  <c r="J213" i="4"/>
  <c r="J204" i="4"/>
  <c r="J205" i="4"/>
  <c r="J142" i="9"/>
  <c r="J203" i="4"/>
  <c r="J46" i="5" l="1"/>
  <c r="J45" i="5"/>
  <c r="J44" i="5"/>
  <c r="J47" i="5"/>
  <c r="J91" i="15"/>
  <c r="J197" i="4" l="1"/>
  <c r="J281" i="8"/>
  <c r="J165" i="22"/>
  <c r="J389" i="17"/>
  <c r="J129" i="9"/>
  <c r="J128" i="9"/>
  <c r="J136" i="9" l="1"/>
  <c r="J137" i="9"/>
  <c r="J138" i="9"/>
  <c r="J139" i="9"/>
  <c r="J140" i="9"/>
  <c r="J202" i="4"/>
  <c r="J201" i="4"/>
  <c r="J200" i="4"/>
  <c r="J390" i="17"/>
  <c r="J391" i="17"/>
  <c r="J392" i="17"/>
  <c r="J393" i="17"/>
  <c r="J394" i="17"/>
  <c r="J395" i="17"/>
  <c r="J396" i="17"/>
  <c r="J397" i="17"/>
  <c r="J398" i="17"/>
  <c r="J399" i="17"/>
  <c r="J400" i="17"/>
  <c r="J401" i="17"/>
  <c r="J186" i="17"/>
  <c r="J185" i="17"/>
  <c r="J184" i="17"/>
  <c r="J183" i="17"/>
  <c r="J182" i="17"/>
  <c r="J181" i="17"/>
  <c r="J180" i="17"/>
  <c r="J99" i="17" l="1"/>
  <c r="J384" i="17"/>
  <c r="J385" i="17"/>
  <c r="J199" i="4"/>
  <c r="J198" i="4"/>
  <c r="J135" i="9"/>
  <c r="J134" i="9"/>
  <c r="J24" i="10"/>
  <c r="J25" i="10"/>
  <c r="J292" i="8"/>
  <c r="J35" i="16" l="1"/>
  <c r="J34" i="16"/>
  <c r="J43" i="5"/>
  <c r="J133" i="9"/>
  <c r="J141" i="9"/>
  <c r="J30" i="13"/>
  <c r="J33" i="16" l="1"/>
  <c r="J90" i="15"/>
  <c r="J36" i="24"/>
  <c r="J127" i="9"/>
  <c r="J126" i="9"/>
  <c r="J131" i="9"/>
  <c r="J282" i="8"/>
  <c r="J283" i="8"/>
  <c r="J284" i="8"/>
  <c r="J285" i="8"/>
  <c r="J166" i="22"/>
  <c r="J290" i="8"/>
  <c r="J291" i="8"/>
  <c r="J319" i="8"/>
  <c r="J289" i="8"/>
  <c r="J288" i="8"/>
  <c r="J132" i="9"/>
  <c r="J287" i="8"/>
  <c r="J286" i="8"/>
  <c r="J130" i="9"/>
  <c r="J256" i="8" l="1"/>
  <c r="J275" i="8"/>
  <c r="J282" i="17"/>
  <c r="J279" i="8"/>
  <c r="J278" i="8"/>
  <c r="J380" i="17"/>
  <c r="J381" i="17"/>
  <c r="J382" i="17"/>
  <c r="J88" i="15"/>
  <c r="J277" i="8"/>
  <c r="J366" i="17"/>
  <c r="J367" i="17" l="1"/>
  <c r="J368" i="17"/>
  <c r="J365" i="17"/>
  <c r="J369" i="17"/>
  <c r="J370" i="17"/>
  <c r="J371" i="17"/>
  <c r="J372" i="17"/>
  <c r="J373" i="17"/>
  <c r="J374" i="17"/>
  <c r="J375" i="17"/>
  <c r="J276" i="8"/>
  <c r="J162" i="22"/>
  <c r="J161" i="22"/>
  <c r="J364" i="17"/>
  <c r="J376" i="17"/>
  <c r="J377" i="17"/>
  <c r="J378" i="17"/>
  <c r="J379" i="17"/>
  <c r="J383" i="17"/>
  <c r="J363" i="17"/>
  <c r="J16" i="7"/>
  <c r="J26" i="12"/>
  <c r="J27" i="12"/>
  <c r="J28" i="12"/>
  <c r="J124" i="9"/>
  <c r="J362" i="17"/>
  <c r="J160" i="22"/>
  <c r="J159" i="22"/>
  <c r="J122" i="9"/>
  <c r="J123" i="9"/>
  <c r="J125" i="9"/>
  <c r="J158" i="22"/>
  <c r="J271" i="8" l="1"/>
  <c r="J270" i="8"/>
  <c r="J361" i="17"/>
  <c r="J86" i="15"/>
  <c r="J35" i="24"/>
  <c r="J157" i="22"/>
  <c r="J156" i="22"/>
  <c r="J274" i="8"/>
  <c r="J29" i="13" l="1"/>
  <c r="J89" i="15"/>
  <c r="J358" i="17"/>
  <c r="J359" i="17"/>
  <c r="J360" i="17"/>
  <c r="J346" i="17"/>
  <c r="J347" i="17"/>
  <c r="J348" i="17"/>
  <c r="J349" i="17"/>
  <c r="J350" i="17"/>
  <c r="J351" i="17"/>
  <c r="J352" i="17"/>
  <c r="J353" i="17"/>
  <c r="J354" i="17"/>
  <c r="J355" i="17"/>
  <c r="J356" i="17"/>
  <c r="J357" i="17"/>
  <c r="U383" i="17" l="1"/>
  <c r="J194" i="4"/>
  <c r="J195" i="4"/>
  <c r="J193" i="4"/>
  <c r="J196" i="4"/>
  <c r="J345" i="17"/>
  <c r="J344" i="17"/>
  <c r="J343" i="17"/>
  <c r="J342" i="17"/>
  <c r="J341" i="17"/>
  <c r="J340" i="17"/>
  <c r="J339" i="17"/>
  <c r="J338" i="17"/>
  <c r="J337" i="17"/>
  <c r="J336" i="17"/>
  <c r="J335" i="17"/>
  <c r="J334" i="17"/>
  <c r="J333" i="17"/>
  <c r="J332" i="17"/>
  <c r="J331" i="17"/>
  <c r="J330" i="17"/>
  <c r="J329" i="17"/>
  <c r="J328" i="17"/>
  <c r="J327" i="17"/>
  <c r="J326" i="17"/>
  <c r="J325" i="17"/>
  <c r="J324" i="17"/>
  <c r="J323" i="17"/>
  <c r="J322" i="17"/>
  <c r="J321" i="17"/>
  <c r="J320" i="17"/>
  <c r="J386" i="17"/>
  <c r="J387" i="17"/>
  <c r="J192" i="4"/>
  <c r="J121" i="9"/>
  <c r="J41" i="5"/>
  <c r="J42" i="5"/>
  <c r="J40" i="5"/>
  <c r="J120" i="9" l="1"/>
  <c r="J308" i="17"/>
  <c r="J318" i="17"/>
  <c r="J319" i="17"/>
  <c r="J388" i="17"/>
  <c r="J441" i="17"/>
  <c r="J118" i="9" l="1"/>
  <c r="J119" i="9"/>
  <c r="J169" i="9"/>
  <c r="J311" i="17" l="1"/>
  <c r="J310" i="17"/>
  <c r="J115" i="9"/>
  <c r="J306" i="17"/>
  <c r="J305" i="17"/>
  <c r="J304" i="17"/>
  <c r="J303" i="17"/>
  <c r="J312" i="17"/>
  <c r="J313" i="17"/>
  <c r="J314" i="17"/>
  <c r="J315" i="17"/>
  <c r="J316" i="17"/>
  <c r="J317" i="17"/>
  <c r="J85" i="15"/>
  <c r="J116" i="9"/>
  <c r="J117" i="9"/>
  <c r="J113" i="9"/>
  <c r="J301" i="17" l="1"/>
  <c r="J302" i="17"/>
  <c r="J307" i="17"/>
  <c r="J309" i="17"/>
  <c r="J269" i="8" l="1"/>
  <c r="J268" i="8"/>
  <c r="J272" i="8" l="1"/>
  <c r="J273" i="8"/>
  <c r="J280" i="8"/>
  <c r="J267" i="8" l="1"/>
  <c r="J299" i="17" l="1"/>
  <c r="J298" i="17"/>
  <c r="J297" i="17"/>
  <c r="J114" i="9"/>
  <c r="J34" i="24"/>
  <c r="J83" i="15"/>
  <c r="J84" i="15"/>
  <c r="J87" i="15"/>
  <c r="J73" i="15"/>
  <c r="J74" i="15"/>
  <c r="J75" i="15"/>
  <c r="J76" i="15"/>
  <c r="J77" i="15"/>
  <c r="J78" i="15"/>
  <c r="J79" i="15"/>
  <c r="J80" i="15"/>
  <c r="J81" i="15"/>
  <c r="J82" i="15"/>
  <c r="J72" i="15"/>
  <c r="J71" i="15"/>
  <c r="J33" i="24"/>
  <c r="J70" i="15"/>
  <c r="J154" i="22"/>
  <c r="J153" i="22"/>
  <c r="J151" i="22"/>
  <c r="J152" i="22"/>
  <c r="J155" i="22"/>
  <c r="J149" i="22"/>
  <c r="J150" i="22"/>
  <c r="J32" i="24"/>
  <c r="J31" i="24"/>
  <c r="J69" i="15"/>
  <c r="J145" i="22"/>
  <c r="J146" i="22"/>
  <c r="J147" i="22"/>
  <c r="J63" i="15" l="1"/>
  <c r="J64" i="15"/>
  <c r="J65" i="15"/>
  <c r="J66" i="15"/>
  <c r="J67" i="15"/>
  <c r="J68" i="15"/>
  <c r="J266" i="8"/>
  <c r="J142" i="22"/>
  <c r="J143" i="22"/>
  <c r="J144" i="22"/>
  <c r="J141" i="22"/>
  <c r="J148" i="22"/>
  <c r="J163" i="22"/>
  <c r="J164" i="22"/>
  <c r="J140" i="22"/>
  <c r="J30" i="24"/>
  <c r="J39" i="5" l="1"/>
  <c r="J23" i="10"/>
  <c r="J29" i="6"/>
  <c r="J188" i="4"/>
  <c r="J28" i="13"/>
  <c r="J191" i="4"/>
  <c r="J265" i="8"/>
  <c r="J263" i="8"/>
  <c r="J262" i="8"/>
  <c r="J259" i="8"/>
  <c r="J260" i="8"/>
  <c r="J261" i="8"/>
  <c r="J264" i="8"/>
  <c r="J59" i="15"/>
  <c r="J60" i="15"/>
  <c r="J61" i="15"/>
  <c r="J56" i="15"/>
  <c r="J57" i="15"/>
  <c r="J58" i="15"/>
  <c r="J137" i="22"/>
  <c r="J55" i="15"/>
  <c r="J62" i="15"/>
  <c r="J26" i="13" l="1"/>
  <c r="J27" i="13"/>
  <c r="J25" i="12"/>
  <c r="J28" i="6"/>
  <c r="J38" i="5"/>
  <c r="J24" i="11"/>
  <c r="J25" i="11"/>
  <c r="J23" i="11"/>
  <c r="J111" i="9"/>
  <c r="J112" i="9"/>
  <c r="J110" i="9"/>
  <c r="J109" i="9"/>
  <c r="J37" i="5"/>
  <c r="J27" i="6"/>
  <c r="J292" i="17" l="1"/>
  <c r="J26" i="19"/>
  <c r="J32" i="16"/>
  <c r="J31" i="16"/>
  <c r="J36" i="5"/>
  <c r="J35" i="5"/>
  <c r="J25" i="13"/>
  <c r="J24" i="13"/>
  <c r="J23" i="13"/>
  <c r="J22" i="13"/>
  <c r="J25" i="19"/>
  <c r="J108" i="9"/>
  <c r="J107" i="9"/>
  <c r="J24" i="12"/>
  <c r="J22" i="11"/>
  <c r="J21" i="13"/>
  <c r="J20" i="13"/>
  <c r="J26" i="6"/>
  <c r="J34" i="5"/>
  <c r="J15" i="7"/>
  <c r="J22" i="10"/>
  <c r="J293" i="17" l="1"/>
  <c r="J294" i="17"/>
  <c r="J295" i="17"/>
  <c r="J296" i="17"/>
  <c r="J300" i="17"/>
  <c r="J24" i="19"/>
  <c r="J105" i="9"/>
  <c r="J104" i="9"/>
  <c r="J190" i="4"/>
  <c r="J186" i="4"/>
  <c r="J187" i="4"/>
  <c r="J185" i="4"/>
  <c r="J106" i="9"/>
  <c r="J103" i="9"/>
  <c r="J102" i="9"/>
  <c r="J30" i="16"/>
  <c r="J29" i="16"/>
  <c r="J21" i="11"/>
  <c r="J183" i="4"/>
  <c r="J184" i="4"/>
  <c r="J181" i="4"/>
  <c r="J182" i="4"/>
  <c r="J177" i="4"/>
  <c r="J178" i="4"/>
  <c r="J179" i="4"/>
  <c r="J180" i="4"/>
  <c r="J189" i="4"/>
  <c r="J173" i="4"/>
  <c r="J174" i="4"/>
  <c r="J175" i="4"/>
  <c r="J176" i="4"/>
  <c r="J22" i="19" l="1"/>
  <c r="J23" i="19"/>
  <c r="J172" i="4"/>
  <c r="J258" i="8"/>
  <c r="J167" i="4"/>
  <c r="J166" i="4"/>
  <c r="J165" i="4"/>
  <c r="J164" i="4"/>
  <c r="J162" i="4"/>
  <c r="J163" i="4"/>
  <c r="J168" i="4"/>
  <c r="J169" i="4"/>
  <c r="J170" i="4"/>
  <c r="J171" i="4"/>
  <c r="J23" i="12"/>
  <c r="J22" i="12"/>
  <c r="J21" i="12"/>
  <c r="J20" i="12"/>
  <c r="J287" i="17"/>
  <c r="J288" i="17"/>
  <c r="J289" i="17"/>
  <c r="J290" i="17"/>
  <c r="J291" i="17"/>
  <c r="J101" i="9"/>
  <c r="J28" i="16"/>
  <c r="J100" i="9"/>
  <c r="J99" i="9"/>
  <c r="J98" i="9"/>
  <c r="J97" i="9"/>
  <c r="J96" i="9"/>
  <c r="J95" i="9"/>
  <c r="J156" i="4"/>
  <c r="J155" i="4"/>
  <c r="J161" i="4"/>
  <c r="J159" i="4"/>
  <c r="J158" i="4"/>
  <c r="J160" i="4"/>
  <c r="J157" i="4"/>
  <c r="J154" i="4"/>
  <c r="J153" i="4"/>
  <c r="J279" i="17" l="1"/>
  <c r="J281" i="17"/>
  <c r="J25" i="24"/>
  <c r="J134" i="22"/>
  <c r="J21" i="14"/>
  <c r="J89" i="9"/>
  <c r="J90" i="9"/>
  <c r="J77" i="9"/>
  <c r="J255" i="8"/>
  <c r="J253" i="8"/>
  <c r="J254" i="8"/>
  <c r="T274" i="17" l="1"/>
  <c r="S274" i="17"/>
  <c r="R274" i="17"/>
  <c r="J91" i="9"/>
  <c r="J92" i="9"/>
  <c r="J13" i="7"/>
  <c r="J20" i="10"/>
  <c r="J32" i="5"/>
  <c r="J19" i="12"/>
  <c r="J18" i="12"/>
  <c r="J151" i="4"/>
  <c r="J24" i="6"/>
  <c r="J150" i="4"/>
  <c r="J28" i="24"/>
  <c r="J29" i="24"/>
  <c r="U274" i="17" l="1"/>
  <c r="J33" i="5"/>
  <c r="J52" i="15"/>
  <c r="J132" i="22"/>
  <c r="J131" i="22"/>
  <c r="J129" i="22"/>
  <c r="J130" i="22"/>
  <c r="J133" i="22"/>
  <c r="J51" i="15"/>
  <c r="J280" i="17"/>
  <c r="J249" i="8"/>
  <c r="J248" i="8"/>
  <c r="J247" i="8"/>
  <c r="J245" i="8"/>
  <c r="J246" i="8"/>
  <c r="J250" i="8"/>
  <c r="J251" i="8"/>
  <c r="J243" i="8" l="1"/>
  <c r="J244" i="8"/>
  <c r="J252" i="8"/>
  <c r="J241" i="8"/>
  <c r="J242" i="8"/>
  <c r="J240" i="8"/>
  <c r="J239" i="8" l="1"/>
  <c r="J238" i="8"/>
  <c r="J237" i="8"/>
  <c r="J235" i="8"/>
  <c r="J234" i="8"/>
  <c r="J233" i="8"/>
  <c r="J232" i="8"/>
  <c r="J236" i="8"/>
  <c r="J231" i="8"/>
  <c r="J230" i="8"/>
  <c r="J229" i="8"/>
  <c r="J145" i="4" l="1"/>
  <c r="J144" i="4"/>
  <c r="J143" i="4"/>
  <c r="J185" i="8"/>
  <c r="J232" i="17"/>
  <c r="J233" i="17"/>
  <c r="J234" i="17"/>
  <c r="J235" i="17"/>
  <c r="J236" i="17"/>
  <c r="J237" i="17"/>
  <c r="J238" i="17"/>
  <c r="J239" i="17"/>
  <c r="J240" i="17"/>
  <c r="J241" i="17"/>
  <c r="J242" i="17"/>
  <c r="J243" i="17"/>
  <c r="J25" i="6"/>
  <c r="J14" i="7"/>
  <c r="J274" i="17"/>
  <c r="J275" i="17"/>
  <c r="J276" i="17"/>
  <c r="J277" i="17"/>
  <c r="J278" i="17"/>
  <c r="J273" i="17"/>
  <c r="J283" i="17"/>
  <c r="J284" i="17"/>
  <c r="J265" i="17" l="1"/>
  <c r="J266" i="17"/>
  <c r="J267" i="17"/>
  <c r="J268" i="17"/>
  <c r="J269" i="17"/>
  <c r="J270" i="17"/>
  <c r="J271" i="17"/>
  <c r="J272" i="17"/>
  <c r="J263" i="17"/>
  <c r="J228" i="8"/>
  <c r="J93" i="9"/>
  <c r="J94" i="9"/>
  <c r="J50" i="15"/>
  <c r="J27" i="24"/>
  <c r="J128" i="22"/>
  <c r="J126" i="22"/>
  <c r="J127" i="22"/>
  <c r="J135" i="22"/>
  <c r="J136" i="22"/>
  <c r="J138" i="22"/>
  <c r="J125" i="22"/>
  <c r="J254" i="17"/>
  <c r="J226" i="8"/>
  <c r="J227" i="8"/>
  <c r="J251" i="17"/>
  <c r="J252" i="17"/>
  <c r="J253" i="17"/>
  <c r="J255" i="17"/>
  <c r="J256" i="17"/>
  <c r="J257" i="17"/>
  <c r="J258" i="17"/>
  <c r="J259" i="17"/>
  <c r="J246" i="17"/>
  <c r="J247" i="17"/>
  <c r="J248" i="17"/>
  <c r="J249" i="17"/>
  <c r="J250" i="17"/>
  <c r="J260" i="17"/>
  <c r="J261" i="17"/>
  <c r="J26" i="24"/>
  <c r="J122" i="22"/>
  <c r="J123" i="22"/>
  <c r="J124" i="22"/>
  <c r="J121" i="22"/>
  <c r="J47" i="15" l="1"/>
  <c r="J48" i="15"/>
  <c r="J49" i="15"/>
  <c r="J120" i="22"/>
  <c r="J119" i="22"/>
  <c r="J27" i="16"/>
  <c r="J26" i="16"/>
  <c r="J225" i="8"/>
  <c r="J215" i="8"/>
  <c r="J216" i="8"/>
  <c r="J217" i="8"/>
  <c r="J218" i="8"/>
  <c r="J219" i="8"/>
  <c r="J220" i="8"/>
  <c r="J221" i="8"/>
  <c r="J222" i="8"/>
  <c r="J223" i="8"/>
  <c r="J224" i="8"/>
  <c r="J257" i="8"/>
  <c r="J148" i="4"/>
  <c r="J149" i="4"/>
  <c r="J152" i="4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J230" i="17"/>
  <c r="J231" i="17"/>
  <c r="J244" i="17"/>
  <c r="J245" i="17"/>
  <c r="J88" i="9" l="1"/>
  <c r="J214" i="8" l="1"/>
  <c r="J87" i="9"/>
  <c r="J86" i="9"/>
  <c r="J25" i="16"/>
  <c r="J18" i="13"/>
  <c r="J19" i="13"/>
  <c r="J211" i="8"/>
  <c r="J212" i="8"/>
  <c r="J213" i="8"/>
  <c r="J210" i="8"/>
  <c r="J209" i="8"/>
  <c r="J208" i="8"/>
  <c r="J17" i="12"/>
  <c r="J207" i="8"/>
  <c r="J17" i="13"/>
  <c r="J24" i="16"/>
  <c r="J116" i="22"/>
  <c r="J117" i="22"/>
  <c r="J118" i="22"/>
  <c r="J203" i="8" l="1"/>
  <c r="J204" i="8"/>
  <c r="J205" i="8"/>
  <c r="J206" i="8"/>
  <c r="J199" i="8"/>
  <c r="J200" i="8"/>
  <c r="J201" i="8"/>
  <c r="J202" i="8"/>
  <c r="J23" i="6"/>
  <c r="J19" i="11"/>
  <c r="J20" i="11"/>
  <c r="J21" i="10"/>
  <c r="J19" i="10"/>
  <c r="J114" i="22"/>
  <c r="J24" i="24"/>
  <c r="J110" i="22"/>
  <c r="J43" i="15"/>
  <c r="J44" i="15"/>
  <c r="J45" i="15"/>
  <c r="J46" i="15"/>
  <c r="J53" i="15"/>
  <c r="J42" i="15"/>
  <c r="J41" i="15"/>
  <c r="J85" i="9"/>
  <c r="J23" i="24"/>
  <c r="J108" i="22"/>
  <c r="J109" i="22"/>
  <c r="J111" i="22"/>
  <c r="J107" i="22"/>
  <c r="J112" i="22"/>
  <c r="J113" i="22"/>
  <c r="J105" i="22"/>
  <c r="J106" i="22"/>
  <c r="J203" i="17" l="1"/>
  <c r="J202" i="17"/>
  <c r="J201" i="17"/>
  <c r="J204" i="17"/>
  <c r="J205" i="17"/>
  <c r="J262" i="17"/>
  <c r="J264" i="17"/>
  <c r="J285" i="17"/>
  <c r="J286" i="17"/>
  <c r="J200" i="17"/>
  <c r="J196" i="17"/>
  <c r="J78" i="9"/>
  <c r="J79" i="9"/>
  <c r="J80" i="9"/>
  <c r="J81" i="9"/>
  <c r="J76" i="9"/>
  <c r="J147" i="4"/>
  <c r="J75" i="9"/>
  <c r="J102" i="22"/>
  <c r="J195" i="8"/>
  <c r="J194" i="8"/>
  <c r="J193" i="8"/>
  <c r="J192" i="8"/>
  <c r="J196" i="8"/>
  <c r="J197" i="8"/>
  <c r="J198" i="8"/>
  <c r="J84" i="9"/>
  <c r="J31" i="5"/>
  <c r="J191" i="8" l="1"/>
  <c r="J189" i="8"/>
  <c r="J190" i="8"/>
  <c r="J188" i="8"/>
  <c r="J187" i="8"/>
  <c r="J146" i="4"/>
  <c r="J83" i="9"/>
  <c r="J22" i="6"/>
  <c r="J16" i="13"/>
  <c r="J30" i="5"/>
  <c r="J16" i="12"/>
  <c r="J18" i="11"/>
  <c r="J18" i="10"/>
  <c r="J12" i="7"/>
  <c r="J20" i="19" l="1"/>
  <c r="J21" i="19"/>
  <c r="J19" i="19"/>
  <c r="J29" i="5"/>
  <c r="J40" i="15"/>
  <c r="J39" i="15"/>
  <c r="J21" i="6"/>
  <c r="J22" i="16"/>
  <c r="J17" i="11"/>
  <c r="J15" i="13"/>
  <c r="J18" i="19"/>
  <c r="J104" i="22"/>
  <c r="J115" i="22"/>
  <c r="J82" i="9"/>
  <c r="J16" i="6"/>
  <c r="J17" i="6"/>
  <c r="J18" i="6"/>
  <c r="J19" i="6"/>
  <c r="J20" i="6"/>
  <c r="J28" i="5"/>
  <c r="J194" i="17"/>
  <c r="J115" i="4" l="1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133" i="4" l="1"/>
  <c r="J134" i="4"/>
  <c r="J135" i="4"/>
  <c r="J136" i="4"/>
  <c r="J137" i="4"/>
  <c r="J138" i="4"/>
  <c r="J131" i="4"/>
  <c r="J132" i="4"/>
  <c r="J139" i="4"/>
  <c r="J140" i="4"/>
  <c r="J124" i="4"/>
  <c r="J125" i="4"/>
  <c r="J126" i="4"/>
  <c r="J127" i="4"/>
  <c r="J128" i="4"/>
  <c r="J129" i="4"/>
  <c r="J130" i="4"/>
  <c r="J141" i="4"/>
  <c r="J142" i="4"/>
  <c r="J123" i="4" l="1"/>
  <c r="J122" i="4"/>
  <c r="J121" i="4"/>
  <c r="J120" i="4"/>
  <c r="J119" i="4"/>
  <c r="T184" i="17" l="1"/>
  <c r="S184" i="17"/>
  <c r="R184" i="17"/>
  <c r="U184" i="17" l="1"/>
  <c r="J15" i="6"/>
  <c r="J11" i="7"/>
  <c r="J186" i="8"/>
  <c r="J74" i="9"/>
  <c r="J17" i="10"/>
  <c r="J16" i="11"/>
  <c r="J14" i="12"/>
  <c r="J15" i="12"/>
  <c r="J103" i="22"/>
  <c r="J139" i="22"/>
  <c r="J101" i="22"/>
  <c r="J27" i="5"/>
  <c r="J26" i="5"/>
  <c r="J118" i="4"/>
  <c r="J117" i="4"/>
  <c r="L239" i="9" l="1"/>
  <c r="J63" i="22"/>
  <c r="J182" i="8" l="1"/>
  <c r="J181" i="8"/>
  <c r="J180" i="8"/>
  <c r="J95" i="22"/>
  <c r="J98" i="22"/>
  <c r="J97" i="22"/>
  <c r="J96" i="22"/>
  <c r="J94" i="22"/>
  <c r="J166" i="8" l="1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3" i="8"/>
  <c r="J158" i="8"/>
  <c r="J159" i="8"/>
  <c r="J160" i="8"/>
  <c r="J161" i="8"/>
  <c r="J162" i="8"/>
  <c r="J163" i="8"/>
  <c r="J164" i="8"/>
  <c r="J165" i="8"/>
  <c r="J157" i="8"/>
  <c r="J13" i="13"/>
  <c r="J14" i="13"/>
  <c r="J10" i="7"/>
  <c r="J156" i="8"/>
  <c r="J155" i="8"/>
  <c r="J154" i="8"/>
  <c r="J153" i="8"/>
  <c r="J20" i="14" l="1"/>
  <c r="J187" i="17" l="1"/>
  <c r="J188" i="17"/>
  <c r="J189" i="17"/>
  <c r="J190" i="17"/>
  <c r="J93" i="22"/>
  <c r="J150" i="8" l="1"/>
  <c r="J151" i="8"/>
  <c r="J152" i="8"/>
  <c r="J149" i="8"/>
  <c r="J148" i="8"/>
  <c r="J92" i="22"/>
  <c r="J19" i="24"/>
  <c r="J91" i="22"/>
  <c r="J90" i="22"/>
  <c r="J25" i="5"/>
  <c r="J16" i="10"/>
  <c r="J34" i="10"/>
  <c r="J15" i="11"/>
  <c r="J147" i="8"/>
  <c r="J144" i="8"/>
  <c r="J146" i="8"/>
  <c r="J145" i="8"/>
  <c r="J71" i="9"/>
  <c r="J140" i="8" l="1"/>
  <c r="J141" i="8"/>
  <c r="J142" i="8"/>
  <c r="J143" i="8"/>
  <c r="J139" i="8"/>
  <c r="J138" i="8" l="1"/>
  <c r="J184" i="8"/>
  <c r="J136" i="8" l="1"/>
  <c r="J179" i="17"/>
  <c r="J176" i="17"/>
  <c r="J175" i="17"/>
  <c r="J174" i="17"/>
  <c r="J173" i="17"/>
  <c r="J172" i="17"/>
  <c r="J171" i="17"/>
  <c r="J170" i="17"/>
  <c r="J169" i="17"/>
  <c r="J137" i="8" l="1"/>
  <c r="J125" i="8"/>
  <c r="J126" i="8"/>
  <c r="J116" i="4"/>
  <c r="J124" i="8"/>
  <c r="J123" i="8"/>
  <c r="J122" i="8"/>
  <c r="J121" i="8"/>
  <c r="J120" i="8"/>
  <c r="J119" i="8"/>
  <c r="J115" i="8"/>
  <c r="J116" i="8"/>
  <c r="J117" i="8"/>
  <c r="J118" i="8"/>
  <c r="J127" i="8"/>
  <c r="J128" i="8"/>
  <c r="J129" i="8"/>
  <c r="J130" i="8"/>
  <c r="J131" i="8"/>
  <c r="J132" i="8"/>
  <c r="J133" i="8"/>
  <c r="J134" i="8"/>
  <c r="J135" i="8"/>
  <c r="J114" i="8"/>
  <c r="J113" i="8"/>
  <c r="J112" i="8"/>
  <c r="J95" i="8"/>
  <c r="J94" i="8"/>
  <c r="J93" i="8"/>
  <c r="J92" i="8"/>
  <c r="J91" i="8"/>
  <c r="J160" i="17" l="1"/>
  <c r="J88" i="22"/>
  <c r="J149" i="17" l="1"/>
  <c r="J89" i="22"/>
  <c r="J99" i="22"/>
  <c r="J137" i="17"/>
  <c r="J109" i="17" l="1"/>
  <c r="J108" i="17"/>
  <c r="J107" i="17"/>
  <c r="J106" i="17"/>
  <c r="J105" i="17"/>
  <c r="J104" i="17"/>
  <c r="J18" i="24" l="1"/>
  <c r="J34" i="15"/>
  <c r="J85" i="22"/>
  <c r="J84" i="22"/>
  <c r="J33" i="15"/>
  <c r="J32" i="15"/>
  <c r="J17" i="24"/>
  <c r="J81" i="22"/>
  <c r="J77" i="22"/>
  <c r="J78" i="22"/>
  <c r="J79" i="22"/>
  <c r="J80" i="22"/>
  <c r="J82" i="22"/>
  <c r="J83" i="22"/>
  <c r="J16" i="24"/>
  <c r="J76" i="22"/>
  <c r="J73" i="22" l="1"/>
  <c r="J68" i="8"/>
  <c r="J64" i="8" l="1"/>
  <c r="J19" i="14"/>
  <c r="J10" i="12" l="1"/>
  <c r="J16" i="5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13" i="9"/>
  <c r="J9" i="15"/>
  <c r="J12" i="9"/>
  <c r="J8" i="8"/>
  <c r="J9" i="8"/>
  <c r="J10" i="22"/>
  <c r="J12" i="4"/>
  <c r="J11" i="4"/>
  <c r="V61" i="17"/>
  <c r="S73" i="17"/>
  <c r="T73" i="17"/>
  <c r="R73" i="17"/>
  <c r="J13" i="15"/>
  <c r="J14" i="15"/>
  <c r="J14" i="14"/>
  <c r="J10" i="13"/>
  <c r="J11" i="11"/>
  <c r="J11" i="12"/>
  <c r="J12" i="10"/>
  <c r="J13" i="10"/>
  <c r="J14" i="10"/>
  <c r="J14" i="19"/>
  <c r="J13" i="6"/>
  <c r="U73" i="17" l="1"/>
  <c r="J88" i="17"/>
  <c r="J67" i="9"/>
  <c r="J68" i="9"/>
  <c r="J69" i="9"/>
  <c r="J70" i="9"/>
  <c r="J72" i="9"/>
  <c r="J73" i="9"/>
  <c r="J67" i="22" l="1"/>
  <c r="J66" i="22"/>
  <c r="J65" i="22"/>
  <c r="J18" i="14"/>
  <c r="J27" i="15"/>
  <c r="J24" i="5"/>
  <c r="J12" i="13"/>
  <c r="J13" i="12"/>
  <c r="J14" i="11"/>
  <c r="J17" i="14"/>
  <c r="J59" i="8"/>
  <c r="J15" i="10"/>
  <c r="J21" i="16"/>
  <c r="J23" i="16"/>
  <c r="J20" i="16"/>
  <c r="J16" i="19"/>
  <c r="J16" i="14"/>
  <c r="J23" i="5"/>
  <c r="J64" i="9"/>
  <c r="J22" i="5"/>
  <c r="J57" i="8"/>
  <c r="J56" i="8"/>
  <c r="J55" i="8"/>
  <c r="J54" i="8"/>
  <c r="J53" i="8"/>
  <c r="J52" i="8" l="1"/>
  <c r="J51" i="8"/>
  <c r="J50" i="8"/>
  <c r="J49" i="8"/>
  <c r="J48" i="8"/>
  <c r="J47" i="8"/>
  <c r="J15" i="14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21" i="5" l="1"/>
  <c r="J20" i="5"/>
  <c r="J31" i="8"/>
  <c r="J29" i="8"/>
  <c r="J32" i="8"/>
  <c r="J30" i="8"/>
  <c r="J14" i="16"/>
  <c r="J15" i="16"/>
  <c r="J16" i="16"/>
  <c r="J17" i="16"/>
  <c r="J18" i="16"/>
  <c r="J19" i="16"/>
  <c r="J11" i="13"/>
  <c r="J12" i="12"/>
  <c r="J60" i="9"/>
  <c r="J59" i="9"/>
  <c r="J61" i="9"/>
  <c r="J62" i="9"/>
  <c r="J63" i="9"/>
  <c r="J22" i="15"/>
  <c r="J21" i="15"/>
  <c r="J57" i="9"/>
  <c r="J58" i="9"/>
  <c r="J65" i="9"/>
  <c r="J52" i="9" l="1"/>
  <c r="J53" i="9"/>
  <c r="J54" i="9"/>
  <c r="J55" i="9"/>
  <c r="J20" i="15"/>
  <c r="J21" i="8"/>
  <c r="J61" i="22"/>
  <c r="J83" i="17"/>
  <c r="J12" i="11"/>
  <c r="J19" i="8"/>
  <c r="J16" i="8"/>
  <c r="J58" i="22"/>
  <c r="J59" i="22"/>
  <c r="J90" i="4"/>
  <c r="J78" i="17" l="1"/>
  <c r="J76" i="17" l="1"/>
  <c r="J75" i="17"/>
  <c r="J74" i="17"/>
  <c r="J73" i="17"/>
  <c r="J51" i="22"/>
  <c r="J14" i="24"/>
  <c r="J72" i="17" l="1"/>
  <c r="J71" i="17"/>
  <c r="J70" i="17"/>
  <c r="J64" i="17"/>
  <c r="J48" i="9"/>
  <c r="J87" i="4"/>
  <c r="J13" i="14"/>
  <c r="J46" i="9"/>
  <c r="J13" i="24"/>
  <c r="J12" i="24"/>
  <c r="J46" i="22"/>
  <c r="J44" i="22"/>
  <c r="J55" i="17"/>
  <c r="J53" i="17"/>
  <c r="J86" i="4" l="1"/>
  <c r="J41" i="22"/>
  <c r="J11" i="10"/>
  <c r="J15" i="5"/>
  <c r="J14" i="5"/>
  <c r="J45" i="9"/>
  <c r="J88" i="4"/>
  <c r="J89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45" i="4"/>
  <c r="J44" i="4"/>
  <c r="J50" i="4"/>
  <c r="J49" i="4"/>
  <c r="J48" i="4"/>
  <c r="J47" i="4"/>
  <c r="J46" i="4"/>
  <c r="J43" i="4"/>
  <c r="J42" i="4"/>
  <c r="J41" i="4"/>
  <c r="J40" i="4"/>
  <c r="J39" i="4"/>
  <c r="J44" i="9" l="1"/>
  <c r="J38" i="4"/>
  <c r="J37" i="4"/>
  <c r="J36" i="4"/>
  <c r="J35" i="4"/>
  <c r="J34" i="4"/>
  <c r="J28" i="4"/>
  <c r="J27" i="4"/>
  <c r="J26" i="4"/>
  <c r="J25" i="4"/>
  <c r="J24" i="4"/>
  <c r="J40" i="17" l="1"/>
  <c r="J38" i="17"/>
  <c r="J37" i="17"/>
  <c r="J36" i="17"/>
  <c r="J39" i="17"/>
  <c r="J35" i="17"/>
  <c r="J39" i="22"/>
  <c r="J38" i="22"/>
  <c r="J12" i="15"/>
  <c r="J30" i="17"/>
  <c r="J28" i="17" l="1"/>
  <c r="J27" i="17"/>
  <c r="J26" i="17"/>
  <c r="J10" i="15"/>
  <c r="J11" i="15"/>
  <c r="J15" i="15"/>
  <c r="J16" i="15"/>
  <c r="J17" i="15"/>
  <c r="J18" i="15"/>
  <c r="J19" i="15"/>
  <c r="J23" i="15"/>
  <c r="J24" i="15"/>
  <c r="J25" i="15"/>
  <c r="J26" i="15"/>
  <c r="J28" i="15"/>
  <c r="J29" i="15"/>
  <c r="J30" i="15"/>
  <c r="J31" i="15"/>
  <c r="J35" i="15"/>
  <c r="J36" i="15"/>
  <c r="J37" i="15"/>
  <c r="J38" i="15"/>
  <c r="J54" i="15"/>
  <c r="J36" i="22"/>
  <c r="J35" i="22"/>
  <c r="J11" i="24"/>
  <c r="J8" i="24"/>
  <c r="J9" i="24"/>
  <c r="J10" i="24"/>
  <c r="J15" i="24"/>
  <c r="J20" i="24"/>
  <c r="J21" i="24"/>
  <c r="J22" i="24"/>
  <c r="J21" i="4"/>
  <c r="J32" i="22"/>
  <c r="J31" i="22"/>
  <c r="J30" i="22"/>
  <c r="J28" i="22"/>
  <c r="J27" i="22"/>
  <c r="J24" i="17"/>
  <c r="J21" i="22"/>
  <c r="J20" i="22"/>
  <c r="J19" i="22"/>
  <c r="J17" i="22"/>
  <c r="J16" i="22"/>
  <c r="J15" i="22"/>
  <c r="J40" i="22" l="1"/>
  <c r="J42" i="22"/>
  <c r="J43" i="22"/>
  <c r="J45" i="22"/>
  <c r="J47" i="22"/>
  <c r="J48" i="22"/>
  <c r="J49" i="22"/>
  <c r="J50" i="22"/>
  <c r="J52" i="22"/>
  <c r="J53" i="22"/>
  <c r="J54" i="22"/>
  <c r="J55" i="22"/>
  <c r="J56" i="22"/>
  <c r="J57" i="22"/>
  <c r="J60" i="22"/>
  <c r="J62" i="22"/>
  <c r="J64" i="22"/>
  <c r="J68" i="22"/>
  <c r="J69" i="22"/>
  <c r="J70" i="22"/>
  <c r="J71" i="22"/>
  <c r="J72" i="22"/>
  <c r="J74" i="22"/>
  <c r="J75" i="22"/>
  <c r="J86" i="22"/>
  <c r="J87" i="22"/>
  <c r="J100" i="22"/>
  <c r="J11" i="22"/>
  <c r="J12" i="22"/>
  <c r="J13" i="22"/>
  <c r="J14" i="22"/>
  <c r="J18" i="22"/>
  <c r="J22" i="22"/>
  <c r="J23" i="22"/>
  <c r="J24" i="22"/>
  <c r="J25" i="22"/>
  <c r="J26" i="22"/>
  <c r="J29" i="22"/>
  <c r="J33" i="22"/>
  <c r="J34" i="22"/>
  <c r="J37" i="22"/>
  <c r="J13" i="16"/>
  <c r="J9" i="13"/>
  <c r="J8" i="13"/>
  <c r="J12" i="14"/>
  <c r="J11" i="14"/>
  <c r="J10" i="14"/>
  <c r="J9" i="14"/>
  <c r="J8" i="14"/>
  <c r="J12" i="16"/>
  <c r="J11" i="16"/>
  <c r="J10" i="16"/>
  <c r="J12" i="6"/>
  <c r="J40" i="9"/>
  <c r="J10" i="19"/>
  <c r="J12" i="19"/>
  <c r="J11" i="19"/>
  <c r="J10" i="6"/>
  <c r="J43" i="9" l="1"/>
  <c r="J42" i="9"/>
  <c r="J41" i="9"/>
  <c r="J10" i="10"/>
  <c r="J9" i="10"/>
  <c r="J9" i="6"/>
  <c r="J8" i="6"/>
  <c r="J9" i="11"/>
  <c r="J39" i="9"/>
  <c r="J38" i="9"/>
  <c r="J37" i="9"/>
  <c r="J36" i="9"/>
  <c r="J9" i="19"/>
  <c r="J9" i="12"/>
  <c r="J35" i="9"/>
  <c r="J13" i="5"/>
  <c r="J20" i="4"/>
  <c r="J19" i="4"/>
  <c r="J18" i="4"/>
  <c r="J17" i="4"/>
  <c r="J12" i="5" l="1"/>
  <c r="J11" i="5"/>
  <c r="J10" i="5" l="1"/>
  <c r="J9" i="5"/>
  <c r="J9" i="16"/>
  <c r="J8" i="16"/>
  <c r="J8" i="17" l="1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5" i="17"/>
  <c r="J29" i="17"/>
  <c r="J31" i="17"/>
  <c r="J32" i="17"/>
  <c r="J33" i="17"/>
  <c r="J34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4" i="17"/>
  <c r="J56" i="17"/>
  <c r="J57" i="17"/>
  <c r="J58" i="17"/>
  <c r="J59" i="17"/>
  <c r="J60" i="17"/>
  <c r="J61" i="17"/>
  <c r="J62" i="17"/>
  <c r="J63" i="17"/>
  <c r="J65" i="17"/>
  <c r="J66" i="17"/>
  <c r="J67" i="17"/>
  <c r="J68" i="17"/>
  <c r="J69" i="17"/>
  <c r="J77" i="17"/>
  <c r="J79" i="17"/>
  <c r="J80" i="17"/>
  <c r="J81" i="17"/>
  <c r="J82" i="17"/>
  <c r="J84" i="17"/>
  <c r="J85" i="17"/>
  <c r="J86" i="17"/>
  <c r="J87" i="17"/>
  <c r="J89" i="17"/>
  <c r="J90" i="17"/>
  <c r="J91" i="17"/>
  <c r="J92" i="17"/>
  <c r="J93" i="17"/>
  <c r="J94" i="17"/>
  <c r="J95" i="17"/>
  <c r="J96" i="17"/>
  <c r="J97" i="17"/>
  <c r="J98" i="17"/>
  <c r="J100" i="17"/>
  <c r="J101" i="17"/>
  <c r="J102" i="17"/>
  <c r="J103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8" i="17"/>
  <c r="J139" i="17"/>
  <c r="J140" i="17"/>
  <c r="J141" i="17"/>
  <c r="J142" i="17"/>
  <c r="J143" i="17"/>
  <c r="J144" i="17"/>
  <c r="J145" i="17"/>
  <c r="J146" i="17"/>
  <c r="J147" i="17"/>
  <c r="J148" i="17"/>
  <c r="J150" i="17"/>
  <c r="J151" i="17"/>
  <c r="J152" i="17"/>
  <c r="J153" i="17"/>
  <c r="J154" i="17"/>
  <c r="J155" i="17"/>
  <c r="J156" i="17"/>
  <c r="J157" i="17"/>
  <c r="J158" i="17"/>
  <c r="J159" i="17"/>
  <c r="J161" i="17"/>
  <c r="J162" i="17"/>
  <c r="J163" i="17"/>
  <c r="J164" i="17"/>
  <c r="J165" i="17"/>
  <c r="J166" i="17"/>
  <c r="J167" i="17"/>
  <c r="J168" i="17"/>
  <c r="J177" i="17"/>
  <c r="J178" i="17"/>
  <c r="J191" i="17"/>
  <c r="J192" i="17"/>
  <c r="J193" i="17"/>
  <c r="J195" i="17"/>
  <c r="J197" i="17"/>
  <c r="J198" i="17"/>
  <c r="J199" i="17"/>
  <c r="J7" i="17"/>
  <c r="J16" i="4"/>
  <c r="J15" i="4"/>
  <c r="J8" i="4" l="1"/>
  <c r="J8" i="22" l="1"/>
  <c r="J9" i="22"/>
  <c r="J8" i="15" l="1"/>
  <c r="T10" i="23" l="1"/>
  <c r="J110" i="8" l="1"/>
  <c r="J101" i="8" l="1"/>
  <c r="J102" i="8"/>
  <c r="J103" i="8"/>
  <c r="J104" i="8"/>
  <c r="J105" i="8"/>
  <c r="J106" i="8"/>
  <c r="J107" i="8"/>
  <c r="J108" i="8"/>
  <c r="J109" i="8"/>
  <c r="J111" i="8"/>
  <c r="J7" i="4" l="1"/>
  <c r="J9" i="4"/>
  <c r="J10" i="4"/>
  <c r="J13" i="4"/>
  <c r="J14" i="4"/>
  <c r="J22" i="4"/>
  <c r="J23" i="4"/>
  <c r="J29" i="4"/>
  <c r="J30" i="4"/>
  <c r="J31" i="4"/>
  <c r="J32" i="4"/>
  <c r="J33" i="4"/>
  <c r="K441" i="4"/>
  <c r="L441" i="4"/>
  <c r="M441" i="4"/>
  <c r="N441" i="4"/>
  <c r="O441" i="4"/>
  <c r="J51" i="9"/>
  <c r="J56" i="9"/>
  <c r="J441" i="4" l="1"/>
  <c r="J50" i="9" l="1"/>
  <c r="J49" i="9"/>
  <c r="J100" i="8" l="1"/>
  <c r="J19" i="5" l="1"/>
  <c r="J98" i="8" l="1"/>
  <c r="J97" i="8" l="1"/>
  <c r="J96" i="8"/>
  <c r="J17" i="19"/>
  <c r="J18" i="5" l="1"/>
  <c r="J17" i="5"/>
  <c r="J87" i="8"/>
  <c r="J88" i="8"/>
  <c r="J89" i="8"/>
  <c r="J90" i="8"/>
  <c r="J72" i="8"/>
  <c r="J73" i="8"/>
  <c r="J74" i="8"/>
  <c r="J75" i="8"/>
  <c r="J76" i="8"/>
  <c r="J77" i="8"/>
  <c r="J78" i="8"/>
  <c r="J79" i="8"/>
  <c r="J80" i="8"/>
  <c r="J81" i="8"/>
  <c r="J82" i="8"/>
  <c r="J83" i="8"/>
  <c r="J86" i="8"/>
  <c r="J15" i="19"/>
  <c r="J13" i="19"/>
  <c r="J13" i="11" l="1"/>
  <c r="J11" i="6" l="1"/>
  <c r="J84" i="8" l="1"/>
  <c r="J85" i="8"/>
  <c r="J70" i="8" l="1"/>
  <c r="J71" i="8"/>
  <c r="J69" i="8"/>
  <c r="J62" i="8"/>
  <c r="J63" i="8"/>
  <c r="J65" i="8"/>
  <c r="J66" i="8"/>
  <c r="J67" i="8"/>
  <c r="J14" i="6"/>
  <c r="J60" i="8"/>
  <c r="J61" i="8"/>
  <c r="J58" i="8" l="1"/>
  <c r="J17" i="8"/>
  <c r="J33" i="9"/>
  <c r="J32" i="9"/>
  <c r="J15" i="8"/>
  <c r="J13" i="8"/>
  <c r="J10" i="11"/>
  <c r="J11" i="9"/>
  <c r="J11" i="8" l="1"/>
  <c r="J99" i="8" l="1"/>
  <c r="J20" i="8"/>
  <c r="J22" i="8"/>
  <c r="J23" i="8"/>
  <c r="J24" i="8"/>
  <c r="J25" i="8"/>
  <c r="J26" i="8"/>
  <c r="J27" i="8"/>
  <c r="J28" i="8"/>
  <c r="J33" i="8"/>
  <c r="J12" i="8"/>
  <c r="J14" i="8"/>
  <c r="J18" i="8"/>
  <c r="J10" i="8"/>
  <c r="J7" i="8"/>
  <c r="J7" i="16" l="1"/>
  <c r="J7" i="15"/>
  <c r="J8" i="12"/>
  <c r="K40" i="12"/>
  <c r="L40" i="12"/>
  <c r="M40" i="12"/>
  <c r="N40" i="12"/>
  <c r="O40" i="12"/>
  <c r="J8" i="11"/>
  <c r="K39" i="11"/>
  <c r="L39" i="11"/>
  <c r="M39" i="11"/>
  <c r="N39" i="11"/>
  <c r="O39" i="11"/>
  <c r="J40" i="12" l="1"/>
  <c r="J39" i="11"/>
  <c r="D15" i="23" l="1"/>
  <c r="C15" i="23"/>
  <c r="J377" i="8" l="1"/>
  <c r="J8" i="19"/>
  <c r="J66" i="9" l="1"/>
  <c r="J47" i="9" l="1"/>
  <c r="J10" i="9"/>
  <c r="J31" i="9"/>
  <c r="J34" i="9"/>
  <c r="J9" i="9"/>
  <c r="S52" i="23"/>
  <c r="S35" i="23"/>
  <c r="R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T30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T26" i="23"/>
  <c r="T25" i="23"/>
  <c r="T24" i="23"/>
  <c r="T23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T20" i="23"/>
  <c r="T19" i="23"/>
  <c r="T18" i="23"/>
  <c r="T17" i="23"/>
  <c r="S15" i="23"/>
  <c r="R15" i="23"/>
  <c r="Q15" i="23"/>
  <c r="P15" i="23"/>
  <c r="P36" i="23" s="1"/>
  <c r="O15" i="23"/>
  <c r="O36" i="23" s="1"/>
  <c r="N15" i="23"/>
  <c r="M15" i="23"/>
  <c r="L15" i="23"/>
  <c r="K15" i="23"/>
  <c r="J15" i="23"/>
  <c r="I15" i="23"/>
  <c r="H15" i="23"/>
  <c r="G15" i="23"/>
  <c r="G36" i="23" s="1"/>
  <c r="F15" i="23"/>
  <c r="E15" i="23"/>
  <c r="T14" i="23"/>
  <c r="T13" i="23"/>
  <c r="T12" i="23"/>
  <c r="S48" i="23" s="1"/>
  <c r="T11" i="23"/>
  <c r="S46" i="23"/>
  <c r="M288" i="22"/>
  <c r="J7" i="22"/>
  <c r="J7" i="9"/>
  <c r="J9" i="7"/>
  <c r="J8" i="5"/>
  <c r="J8" i="9"/>
  <c r="J7" i="5"/>
  <c r="J8" i="10"/>
  <c r="L288" i="22"/>
  <c r="N288" i="22"/>
  <c r="O288" i="22"/>
  <c r="T26" i="17"/>
  <c r="S26" i="17"/>
  <c r="R26" i="17"/>
  <c r="J7" i="14"/>
  <c r="J7" i="13"/>
  <c r="J7" i="24"/>
  <c r="O162" i="15"/>
  <c r="N162" i="15"/>
  <c r="M162" i="15"/>
  <c r="L162" i="15"/>
  <c r="K162" i="15"/>
  <c r="J7" i="6"/>
  <c r="L628" i="17"/>
  <c r="M628" i="17"/>
  <c r="N628" i="17"/>
  <c r="O628" i="17"/>
  <c r="K130" i="16"/>
  <c r="L130" i="16"/>
  <c r="M130" i="16"/>
  <c r="N130" i="16"/>
  <c r="O130" i="16"/>
  <c r="K73" i="24"/>
  <c r="L73" i="24"/>
  <c r="M73" i="24"/>
  <c r="N73" i="24"/>
  <c r="O73" i="24"/>
  <c r="K54" i="14"/>
  <c r="L54" i="14"/>
  <c r="M54" i="14"/>
  <c r="N54" i="14"/>
  <c r="O54" i="14"/>
  <c r="K43" i="13"/>
  <c r="L43" i="13"/>
  <c r="M43" i="13"/>
  <c r="N43" i="13"/>
  <c r="O43" i="13"/>
  <c r="K35" i="10"/>
  <c r="L35" i="10"/>
  <c r="M35" i="10"/>
  <c r="N35" i="10"/>
  <c r="O35" i="10"/>
  <c r="K239" i="9"/>
  <c r="M239" i="9"/>
  <c r="N239" i="9"/>
  <c r="O239" i="9"/>
  <c r="K377" i="8"/>
  <c r="M377" i="8"/>
  <c r="N377" i="8"/>
  <c r="O377" i="8"/>
  <c r="K43" i="19"/>
  <c r="L43" i="19"/>
  <c r="M43" i="19"/>
  <c r="N43" i="19"/>
  <c r="O43" i="19"/>
  <c r="J8" i="7"/>
  <c r="K24" i="7"/>
  <c r="L24" i="7"/>
  <c r="M24" i="7"/>
  <c r="N24" i="7"/>
  <c r="O24" i="7"/>
  <c r="K43" i="6"/>
  <c r="L43" i="6"/>
  <c r="M43" i="6"/>
  <c r="N43" i="6"/>
  <c r="O43" i="6"/>
  <c r="K75" i="5"/>
  <c r="L75" i="5"/>
  <c r="M75" i="5"/>
  <c r="N75" i="5"/>
  <c r="O75" i="5"/>
  <c r="Q36" i="23" l="1"/>
  <c r="I36" i="23"/>
  <c r="D36" i="23"/>
  <c r="T31" i="23"/>
  <c r="H36" i="23"/>
  <c r="C36" i="23"/>
  <c r="T35" i="23"/>
  <c r="J36" i="23"/>
  <c r="R36" i="23"/>
  <c r="K36" i="23"/>
  <c r="S36" i="23"/>
  <c r="L36" i="23"/>
  <c r="E36" i="23"/>
  <c r="M36" i="23"/>
  <c r="F36" i="23"/>
  <c r="N36" i="23"/>
  <c r="S49" i="23"/>
  <c r="T27" i="23"/>
  <c r="S50" i="23"/>
  <c r="T21" i="23"/>
  <c r="S47" i="23"/>
  <c r="J35" i="10"/>
  <c r="J130" i="16"/>
  <c r="T15" i="23"/>
  <c r="T40" i="23" s="1"/>
  <c r="J43" i="13"/>
  <c r="J43" i="19"/>
  <c r="J24" i="7"/>
  <c r="J43" i="6"/>
  <c r="J54" i="14"/>
  <c r="J239" i="9"/>
  <c r="J628" i="17"/>
  <c r="U26" i="17"/>
  <c r="J75" i="5"/>
  <c r="J73" i="24"/>
  <c r="J162" i="15"/>
  <c r="J288" i="22"/>
  <c r="T41" i="23" l="1"/>
  <c r="S37" i="23"/>
  <c r="T36" i="23"/>
  <c r="S51" i="23"/>
  <c r="S53" i="23" s="1"/>
  <c r="T43" i="23"/>
</calcChain>
</file>

<file path=xl/sharedStrings.xml><?xml version="1.0" encoding="utf-8"?>
<sst xmlns="http://schemas.openxmlformats.org/spreadsheetml/2006/main" count="12365" uniqueCount="3016">
  <si>
    <t>#Kuponi</t>
  </si>
  <si>
    <t>Drejtoria për Buxhet dhe Financa</t>
  </si>
  <si>
    <t>Nr.</t>
  </si>
  <si>
    <t>Nr.CPO</t>
  </si>
  <si>
    <t xml:space="preserve">          Pershkrimi</t>
  </si>
  <si>
    <t>Kodi</t>
  </si>
  <si>
    <t>Shuma</t>
  </si>
  <si>
    <t>Paga&amp;Meditje</t>
  </si>
  <si>
    <t>Komunali</t>
  </si>
  <si>
    <t>M&amp;SH</t>
  </si>
  <si>
    <t>Subvencione</t>
  </si>
  <si>
    <t>Kapitale</t>
  </si>
  <si>
    <t xml:space="preserve">          Furnitori</t>
  </si>
  <si>
    <t>Z.Kryet.</t>
  </si>
  <si>
    <t>Adminis.</t>
  </si>
  <si>
    <t>Buxheti</t>
  </si>
  <si>
    <t>Inspek.</t>
  </si>
  <si>
    <t>Sh.Pub.</t>
  </si>
  <si>
    <t>Ekono.</t>
  </si>
  <si>
    <t>Gjeod.</t>
  </si>
  <si>
    <t>Urban.</t>
  </si>
  <si>
    <t>Shëndet.</t>
  </si>
  <si>
    <t>Kultu.</t>
  </si>
  <si>
    <t>Arsimi</t>
  </si>
  <si>
    <t>Totali</t>
  </si>
  <si>
    <t>Prokuri.</t>
  </si>
  <si>
    <t>Z.Kom.</t>
  </si>
  <si>
    <t>Bujqësi</t>
  </si>
  <si>
    <t>F.Burimor</t>
  </si>
  <si>
    <t>Z.Kuven.</t>
  </si>
  <si>
    <t xml:space="preserve">         </t>
  </si>
  <si>
    <t>KOMUNA  E  DEÇANIT</t>
  </si>
  <si>
    <t xml:space="preserve">   REPUBLIC OF KOSOVA</t>
  </si>
  <si>
    <t>MUNICIPALITY OF DECAN</t>
  </si>
  <si>
    <t xml:space="preserve">       DREJTORIA PER BUXHET DHE FINANCA</t>
  </si>
  <si>
    <t xml:space="preserve">REPUBLIKA E KOSOVËS          </t>
  </si>
  <si>
    <t xml:space="preserve">    REPUBLIKA  KOSOVA                          </t>
  </si>
  <si>
    <t xml:space="preserve">    OPSTINA DECANI</t>
  </si>
  <si>
    <t>22/ T.H.V</t>
  </si>
  <si>
    <t>10/GRANT</t>
  </si>
  <si>
    <t>21/ T.H.V</t>
  </si>
  <si>
    <r>
      <t xml:space="preserve">        </t>
    </r>
    <r>
      <rPr>
        <b/>
        <sz val="10"/>
        <rFont val="Arial"/>
        <family val="2"/>
      </rPr>
      <t xml:space="preserve">  Sub.Totali   </t>
    </r>
  </si>
  <si>
    <r>
      <t xml:space="preserve"> </t>
    </r>
    <r>
      <rPr>
        <b/>
        <sz val="9"/>
        <color indexed="8"/>
        <rFont val="Arial"/>
        <family val="2"/>
      </rPr>
      <t>TOTALI</t>
    </r>
  </si>
  <si>
    <t>Sherb.Sociale</t>
  </si>
  <si>
    <t>Mallra&amp;Sherbime</t>
  </si>
  <si>
    <t>Kategoria Ekonomike</t>
  </si>
  <si>
    <t xml:space="preserve">Totali </t>
  </si>
  <si>
    <r>
      <t xml:space="preserve"> </t>
    </r>
    <r>
      <rPr>
        <b/>
        <sz val="9"/>
        <rFont val="Arial"/>
        <family val="2"/>
      </rPr>
      <t>TOTALI</t>
    </r>
  </si>
  <si>
    <t>Data faturës</t>
  </si>
  <si>
    <t>Nr.Faturës</t>
  </si>
  <si>
    <t>Data pagesës</t>
  </si>
  <si>
    <t>Ad.Arsimit</t>
  </si>
  <si>
    <t>Ars.Fillor</t>
  </si>
  <si>
    <t>Ars.Mesem</t>
  </si>
  <si>
    <t>Sherb.Rezidenciale</t>
  </si>
  <si>
    <t>Paga</t>
  </si>
  <si>
    <t xml:space="preserve"> </t>
  </si>
  <si>
    <t>PAGESAT NGA GRANTI+THV (10+21+22)</t>
  </si>
  <si>
    <t>PAGESAT NGA DONACIONET</t>
  </si>
  <si>
    <t xml:space="preserve">PARAJA E GATSHME - AVANSET </t>
  </si>
  <si>
    <t>Pagat_Janar_Asambleja+Komitetet</t>
  </si>
  <si>
    <t>________________</t>
  </si>
  <si>
    <t>JANAR</t>
  </si>
  <si>
    <t>SHKURT</t>
  </si>
  <si>
    <t>KOMUNA E DEÇANIT</t>
  </si>
  <si>
    <t>PAGA DHE MEDITJE</t>
  </si>
  <si>
    <t>MALLRA DHE SHERBIME</t>
  </si>
  <si>
    <t>SHPENZIME KOMUNALE</t>
  </si>
  <si>
    <t>SUBVENCIONE DHE TRANSFERE</t>
  </si>
  <si>
    <t xml:space="preserve">INVESTIMET KAPITALE </t>
  </si>
  <si>
    <t>TOTALI I PAGESAVE</t>
  </si>
  <si>
    <t>AVANSET</t>
  </si>
  <si>
    <t>PAGESAT+AVANCET</t>
  </si>
  <si>
    <t>MARS</t>
  </si>
  <si>
    <t>znj.Dafina  Cacaj</t>
  </si>
  <si>
    <t>Drejtoresë per Buxhet dhe Financa</t>
  </si>
  <si>
    <t>data e çertifikimit</t>
  </si>
  <si>
    <t>Pagat_JANAR_2024</t>
  </si>
  <si>
    <t>Pagat_JANAR_2024_Inf.Rrugore</t>
  </si>
  <si>
    <t>Pagat_JANAR_2024_Zjarrëfikësit</t>
  </si>
  <si>
    <t>31.01.2024</t>
  </si>
  <si>
    <t>Pagat_JANAR_2024_Ad.SH.</t>
  </si>
  <si>
    <t>Pagat_JANAR_2024_QKMF</t>
  </si>
  <si>
    <t>Pagat_Janar_2024_Ad.Arsimit</t>
  </si>
  <si>
    <t>Pagat_Janar_2024_Ars.Fillor</t>
  </si>
  <si>
    <t>Pagat_Janar_2024_Ars.Mesem</t>
  </si>
  <si>
    <t>Pagat_JANAR_2024-RETROAKTIV</t>
  </si>
  <si>
    <t>29.01.2024</t>
  </si>
  <si>
    <t>SPECIFIKACION VGJ</t>
  </si>
  <si>
    <t>ARLINDA AVDIMETAJ FEJZULLAHU BI</t>
  </si>
  <si>
    <t>29.01.2023</t>
  </si>
  <si>
    <t>SPECIFIKACION  VGJ</t>
  </si>
  <si>
    <t xml:space="preserve">KREDIT KARTELA </t>
  </si>
  <si>
    <t>DTH BASHKIM RAMOSAJ</t>
  </si>
  <si>
    <t>02.NR.26060</t>
  </si>
  <si>
    <t>10.08.2023</t>
  </si>
  <si>
    <t>SHERBIME TË VEÇANTA</t>
  </si>
  <si>
    <t>Kon.Sherb.Veçanta_VETON BINAKAJ</t>
  </si>
  <si>
    <t>02.NR.29551</t>
  </si>
  <si>
    <t>01.09.2023</t>
  </si>
  <si>
    <t>05.02.2024</t>
  </si>
  <si>
    <t>15.01.2024</t>
  </si>
  <si>
    <t>Kon.Sherb.Veçanta_FATMIRE ZUKAJ</t>
  </si>
  <si>
    <t>JRLE-1/24</t>
  </si>
  <si>
    <t>02.02.2024</t>
  </si>
  <si>
    <t>06.02.2024</t>
  </si>
  <si>
    <t>Paisjet e gjenerimit të energjisë elektrike dhe ndriqimit publik</t>
  </si>
  <si>
    <t>JRL ESCO L.L.C.</t>
  </si>
  <si>
    <t>MIRËMBAJTJE RUTINORE</t>
  </si>
  <si>
    <t>HIGJIENA SHA</t>
  </si>
  <si>
    <t>01.06.2023</t>
  </si>
  <si>
    <t>SPEC.FAT.DHJETOR/2023</t>
  </si>
  <si>
    <t>09.02.2024</t>
  </si>
  <si>
    <t>SHPENZIME TË RRYMËS</t>
  </si>
  <si>
    <t>KESCO</t>
  </si>
  <si>
    <t>001LK/24</t>
  </si>
  <si>
    <t>NDERTIM I RRUGËVE LOKALE</t>
  </si>
  <si>
    <t>ARFA Group shpk</t>
  </si>
  <si>
    <t>FTESE</t>
  </si>
  <si>
    <t>09.02.2023</t>
  </si>
  <si>
    <t>AKOMODIM DHE SHPENZIME TJERA JE UDH3TIMIT JASHT VENDIT</t>
  </si>
  <si>
    <t>Afrim Hasanmetaj</t>
  </si>
  <si>
    <t>Zeqë Malaj</t>
  </si>
  <si>
    <t>0012818</t>
  </si>
  <si>
    <t>31.12.2023</t>
  </si>
  <si>
    <t>DREKA ZYRTARE-BYFFEJA</t>
  </si>
  <si>
    <t>TAULANT MUSHKOLAJ BI</t>
  </si>
  <si>
    <t>SHPENZIME TË RRYMËS PËR SHKOLLA</t>
  </si>
  <si>
    <t>SPECIFIKACION FATURASH PËR MUAJIN  JANAR 2024</t>
  </si>
  <si>
    <t>18/2023</t>
  </si>
  <si>
    <t>24.12.2023</t>
  </si>
  <si>
    <t>DREK ZYRTARE</t>
  </si>
  <si>
    <t>NEKI KUÇI BI</t>
  </si>
  <si>
    <t>23 SHV 001-21</t>
  </si>
  <si>
    <t>13.12.2023</t>
  </si>
  <si>
    <t>12.02.2024</t>
  </si>
  <si>
    <t>OBJEKTE KULTURORE-NDERTIMI I FSHATIT TURISTIK PODI I GËSHTËNJAVE</t>
  </si>
  <si>
    <t>INGconcept shpk</t>
  </si>
  <si>
    <t>23 SHV 001-20</t>
  </si>
  <si>
    <t>SPECIFIKACION</t>
  </si>
  <si>
    <t>ZENEL LIKAJ BI</t>
  </si>
  <si>
    <t>FSM-24-000003</t>
  </si>
  <si>
    <t>17.01.2024</t>
  </si>
  <si>
    <t>FURNIZIM PASTRIMI</t>
  </si>
  <si>
    <t>MERGIM IBERHYSAJ BI</t>
  </si>
  <si>
    <t>FSM-24-000004</t>
  </si>
  <si>
    <t>23-SHV01-001-1071</t>
  </si>
  <si>
    <t>28.12.2023</t>
  </si>
  <si>
    <t>FURNIZIM PER ZYRE</t>
  </si>
  <si>
    <t>HAJRIJE SELMANAJ BI</t>
  </si>
  <si>
    <t>23-SHV01-001-1070</t>
  </si>
  <si>
    <t>24-SHV01-001-67</t>
  </si>
  <si>
    <t>Nr.PROT.5089/07</t>
  </si>
  <si>
    <t>13.02.2024</t>
  </si>
  <si>
    <t>Sherbimet e arsimit dhe trajnimit</t>
  </si>
  <si>
    <t>LIONIS INTERNATIONAL-LIONIS CLUB</t>
  </si>
  <si>
    <t>24-SHV01-001-66</t>
  </si>
  <si>
    <t>23-SHV01-001-797</t>
  </si>
  <si>
    <t>09.10.2023</t>
  </si>
  <si>
    <t>23-SHV01-001-1082</t>
  </si>
  <si>
    <t>29.12.2023</t>
  </si>
  <si>
    <t>23-SHV01-001-1068</t>
  </si>
  <si>
    <t>23-SHV01-001-1067</t>
  </si>
  <si>
    <t>FSM-23-000185</t>
  </si>
  <si>
    <t>01.12.2023</t>
  </si>
  <si>
    <t>FSM-24-000002</t>
  </si>
  <si>
    <t>SPEC.Nr.01</t>
  </si>
  <si>
    <t>HAJRIJE SELMANAJ Biilidhet me shpenzimin 2024-19547</t>
  </si>
  <si>
    <t>HAJRIJE SELMANAJ Biilidhet me shpenzimin 2024-19548</t>
  </si>
  <si>
    <t>HAJRIJE SELMANAJ Biilidhet me shpenzimin 2024-19549</t>
  </si>
  <si>
    <t>02.NR.3988</t>
  </si>
  <si>
    <t>01.02.2024</t>
  </si>
  <si>
    <t>SUBVENCIONE</t>
  </si>
  <si>
    <t>MUHAMET ZUKAJ</t>
  </si>
  <si>
    <t>253-210-001-23</t>
  </si>
  <si>
    <t>14.12.2023</t>
  </si>
  <si>
    <t>MIRËMBAJTJE E PAISJEVE</t>
  </si>
  <si>
    <t>SHPK RAMOCA PRISHTINË</t>
  </si>
  <si>
    <t>SPEC.Nr.1/24</t>
  </si>
  <si>
    <t>SHPENZIME PER MBETURINA PËR MUAJIN DHJETOR 2023</t>
  </si>
  <si>
    <t>HIGJIENA SH.A</t>
  </si>
  <si>
    <t>02.NR.24812</t>
  </si>
  <si>
    <t>03.08.2023</t>
  </si>
  <si>
    <t>Kon.Sherb.Veçanta_VETON SHALA</t>
  </si>
  <si>
    <t>02.NR.24449</t>
  </si>
  <si>
    <t>01.08.2023</t>
  </si>
  <si>
    <t>Kon.Sherb.Veçanta_ERMAL QUFAJ</t>
  </si>
  <si>
    <t>02.NR.24452</t>
  </si>
  <si>
    <t>Kon.Sherb.Veçanta_FORTESA ALIMUSAJ</t>
  </si>
  <si>
    <t>02.NR.24454</t>
  </si>
  <si>
    <t>Kon.Sherb.Veçanta_LONGARD DERVISHAJ</t>
  </si>
  <si>
    <t>Kon.Sherb.Veçanta_SHKENDRI RAMOSAJ</t>
  </si>
  <si>
    <t>02.NR.24856</t>
  </si>
  <si>
    <t>02..NR.24849</t>
  </si>
  <si>
    <t>02.NR.24840</t>
  </si>
  <si>
    <t>Kon.Sherb.Veçanta_KRESHNIK BERISHA</t>
  </si>
  <si>
    <t>Kon.Sherb.Veçanta_SAMIR BRUQI</t>
  </si>
  <si>
    <t>02.NR.25067</t>
  </si>
  <si>
    <t>04.08.2023</t>
  </si>
  <si>
    <t>14.02.2024</t>
  </si>
  <si>
    <t>Kon.Sherb.Veçanta_VALON HOXHAJ</t>
  </si>
  <si>
    <t>02.NR.36219</t>
  </si>
  <si>
    <t>23.10.2023</t>
  </si>
  <si>
    <t>Kon.Sherb.Veçanta_EDONIS SEJFIJAJ</t>
  </si>
  <si>
    <t>02.NR.14511</t>
  </si>
  <si>
    <t>10.05.2022</t>
  </si>
  <si>
    <t>02.nr.24844</t>
  </si>
  <si>
    <t>Kon.Sherb.Veçanta_TRIMOR GJIKOKAJ</t>
  </si>
  <si>
    <t>Kon.Sherb.Veçanta_MUJË SEJFIJAJ</t>
  </si>
  <si>
    <t>14.02.2025</t>
  </si>
  <si>
    <t>02.NR.30586</t>
  </si>
  <si>
    <t>19.08.2022</t>
  </si>
  <si>
    <t>Kon.Sherb.Veçanta_GENC TETAJ</t>
  </si>
  <si>
    <t>02.NR.1977</t>
  </si>
  <si>
    <t>17.01.2022</t>
  </si>
  <si>
    <t>Kon.Sherb.Veçanta_MERITA MUSHKOLAJ</t>
  </si>
  <si>
    <t>02.NR.28144</t>
  </si>
  <si>
    <t>23.08.2023</t>
  </si>
  <si>
    <t>02.NR.5615</t>
  </si>
  <si>
    <t>21.02.2023</t>
  </si>
  <si>
    <t>Kon.Sherb.Veçanta_DURIM TAHIRSYLAJ</t>
  </si>
  <si>
    <t>Kon.Sherb.Veçanta_IDRIZ SHALA</t>
  </si>
  <si>
    <t>02.NR.32819</t>
  </si>
  <si>
    <t>06.09.2022</t>
  </si>
  <si>
    <t>Kon.Sherb.Veçanta_VLORA ALIU</t>
  </si>
  <si>
    <t>02.NR.24826</t>
  </si>
  <si>
    <t>11.12.2023</t>
  </si>
  <si>
    <t>ALBESË CACAJ</t>
  </si>
  <si>
    <t>ZEQË MALAJ</t>
  </si>
  <si>
    <t>MON SELMONAJ</t>
  </si>
  <si>
    <t>BESART CACAJ</t>
  </si>
  <si>
    <t>ORGES TAFILAJ</t>
  </si>
  <si>
    <t>SHERBIME KËSHILLËDHËNËSE DHE PROFESIONALE</t>
  </si>
  <si>
    <t>02.NR.41254/NR.3</t>
  </si>
  <si>
    <t>02.NR.41254/NR.7</t>
  </si>
  <si>
    <t>02.NR.41254/NR.5</t>
  </si>
  <si>
    <t>02.NR.41254/NR.6</t>
  </si>
  <si>
    <t>02.NR.41254/NR.4</t>
  </si>
  <si>
    <t>02.NR.34555</t>
  </si>
  <si>
    <t>06.10.2023</t>
  </si>
  <si>
    <t>SHERBIME KONTRAKTUESE TJERA</t>
  </si>
  <si>
    <t>ARDIJAN MALAJ</t>
  </si>
  <si>
    <t>06.NR.5435</t>
  </si>
  <si>
    <t>TS-44/23</t>
  </si>
  <si>
    <t>TECHNOSTORE L.L.C</t>
  </si>
  <si>
    <t>2024-16586</t>
  </si>
  <si>
    <t>AVANC PER PARA TË IMËT</t>
  </si>
  <si>
    <t>QKMF</t>
  </si>
  <si>
    <t>MFAKP80408691090</t>
  </si>
  <si>
    <t>TRUSTI PENSIONAL I KOSOVES</t>
  </si>
  <si>
    <t>MFAKP8040869151B</t>
  </si>
  <si>
    <t>15.02.2024</t>
  </si>
  <si>
    <t>MFAKP8040869181K</t>
  </si>
  <si>
    <t>MFAKP8040869219J</t>
  </si>
  <si>
    <t>MFA2E8040869218B</t>
  </si>
  <si>
    <t>ADMINISTRATA TATIMORE E KOSOSVES</t>
  </si>
  <si>
    <t>MFA2E8040869180C</t>
  </si>
  <si>
    <t>MFA2E80408691503</t>
  </si>
  <si>
    <t>MFA2E80408691084</t>
  </si>
  <si>
    <t>7-220-429-24</t>
  </si>
  <si>
    <t>SHPENZIMET PER INTERNET</t>
  </si>
  <si>
    <t>ELEKTRA L.L.C</t>
  </si>
  <si>
    <t>15/2024</t>
  </si>
  <si>
    <t>ADEA FIBER SHPK</t>
  </si>
  <si>
    <t>0012826</t>
  </si>
  <si>
    <t>550114303/2330</t>
  </si>
  <si>
    <t>SHPENZIMET E TELEFONIT</t>
  </si>
  <si>
    <t>TK SHA</t>
  </si>
  <si>
    <t>SHK-2231-2023</t>
  </si>
  <si>
    <t>USHQIM DHE PIJE</t>
  </si>
  <si>
    <t>550114335/2330</t>
  </si>
  <si>
    <t>SHPENZIMET E TELEFONIT FIKS</t>
  </si>
  <si>
    <t>55114376/2330</t>
  </si>
  <si>
    <t>550024058/2330</t>
  </si>
  <si>
    <t>151026057176/2328</t>
  </si>
  <si>
    <t>15.02.2025</t>
  </si>
  <si>
    <t>15.02.2026</t>
  </si>
  <si>
    <t>15.02.2027</t>
  </si>
  <si>
    <t>SHPENZIMET E TELEFONIT MOBIL</t>
  </si>
  <si>
    <t>230830110157/2330</t>
  </si>
  <si>
    <t>550022779/2330</t>
  </si>
  <si>
    <t>0012836</t>
  </si>
  <si>
    <t>DREKA ZYRTARE</t>
  </si>
  <si>
    <t>0012810</t>
  </si>
  <si>
    <t>T1 SHK 47/24</t>
  </si>
  <si>
    <t>11.01.2024</t>
  </si>
  <si>
    <t>SHA-166-2023</t>
  </si>
  <si>
    <t>25/12/203</t>
  </si>
  <si>
    <t>SHK-2140-2023</t>
  </si>
  <si>
    <t>18.12.2023</t>
  </si>
  <si>
    <t>375647</t>
  </si>
  <si>
    <t>SHENZIME PER MBETURINA</t>
  </si>
  <si>
    <t>JANAR/2024</t>
  </si>
  <si>
    <t>SHPENZIME ME KARTEL KREDITORE</t>
  </si>
  <si>
    <t>DPE 9023923</t>
  </si>
  <si>
    <t>KESKO</t>
  </si>
  <si>
    <t>000005</t>
  </si>
  <si>
    <t>22.12.2023</t>
  </si>
  <si>
    <t>15.12.2024</t>
  </si>
  <si>
    <t>SHERBIMI SPITALOR KLINIK I KOSOVES</t>
  </si>
  <si>
    <t>SHPENZIME PER MBETURINA</t>
  </si>
  <si>
    <t>384032</t>
  </si>
  <si>
    <t>384030</t>
  </si>
  <si>
    <t>375648</t>
  </si>
  <si>
    <t>384031</t>
  </si>
  <si>
    <t>02.NR.38213</t>
  </si>
  <si>
    <t>09.11.2023</t>
  </si>
  <si>
    <t>Sherbime të veqanta_VENERA MUSHKOLAJ</t>
  </si>
  <si>
    <t>161228070546/2328</t>
  </si>
  <si>
    <t>SPEC.Nr.2/24</t>
  </si>
  <si>
    <t>SPEC.Nr.3/24</t>
  </si>
  <si>
    <t>SPEC.Nr.4/24</t>
  </si>
  <si>
    <t>2045100027</t>
  </si>
  <si>
    <t>16.02.2024</t>
  </si>
  <si>
    <t>SHPENZIMET E UJIT</t>
  </si>
  <si>
    <t>KUR HIDRODRINI SHA</t>
  </si>
  <si>
    <t>2045100028</t>
  </si>
  <si>
    <t>550114308/2330</t>
  </si>
  <si>
    <t>SHPENZIME TË TELEFONIT</t>
  </si>
  <si>
    <t>211115100933/2330</t>
  </si>
  <si>
    <t>04.01.2024</t>
  </si>
  <si>
    <t>550023142/2319</t>
  </si>
  <si>
    <t>191028092567/2319</t>
  </si>
  <si>
    <t>550030080/2330</t>
  </si>
  <si>
    <t>SI-23-101A-01111</t>
  </si>
  <si>
    <t>29.11.2023</t>
  </si>
  <si>
    <t>USHQIM DHE PIJE-KAFE</t>
  </si>
  <si>
    <t>LIRIDONI DISTRIBUTION SHA</t>
  </si>
  <si>
    <t>SI-23-101A-00981</t>
  </si>
  <si>
    <t>07.11.2023</t>
  </si>
  <si>
    <t>SI-23-101A-01346</t>
  </si>
  <si>
    <t>26/11/2023</t>
  </si>
  <si>
    <t>2044010006</t>
  </si>
  <si>
    <t>384025</t>
  </si>
  <si>
    <t>550021745/2319</t>
  </si>
  <si>
    <t>550114343/2319</t>
  </si>
  <si>
    <t>191121093102/2319</t>
  </si>
  <si>
    <t>2045100033</t>
  </si>
  <si>
    <t>2045100016</t>
  </si>
  <si>
    <t>31.12.2024</t>
  </si>
  <si>
    <t>2045100023</t>
  </si>
  <si>
    <t>2045100031</t>
  </si>
  <si>
    <t>2045100022</t>
  </si>
  <si>
    <t>2045100017</t>
  </si>
  <si>
    <t>20300064</t>
  </si>
  <si>
    <t>20224284</t>
  </si>
  <si>
    <t>20300065</t>
  </si>
  <si>
    <t>2045100034</t>
  </si>
  <si>
    <t>02.NR.25948</t>
  </si>
  <si>
    <t>20.02.2024</t>
  </si>
  <si>
    <t>BAJRUSH ADEMAJ</t>
  </si>
  <si>
    <t>05.09.2023</t>
  </si>
  <si>
    <t>SHERIBANE FERIZAJ</t>
  </si>
  <si>
    <t>02.NR.30055</t>
  </si>
  <si>
    <t>02.NR.29868</t>
  </si>
  <si>
    <t>04.09.2023</t>
  </si>
  <si>
    <t>SHERHRIJE IBRAJ</t>
  </si>
  <si>
    <t>02.NR.33279</t>
  </si>
  <si>
    <t>26.09.204</t>
  </si>
  <si>
    <t>ZOJE SEJFIJAJ</t>
  </si>
  <si>
    <t>02.NR.29869</t>
  </si>
  <si>
    <t>MIFTAR LATIFAJ</t>
  </si>
  <si>
    <t>02.NR.32139</t>
  </si>
  <si>
    <t>18.09.2023</t>
  </si>
  <si>
    <t>MAJLINDA KUKLECAJ</t>
  </si>
  <si>
    <t>02.NR.29864</t>
  </si>
  <si>
    <t>FATOS DODAJ</t>
  </si>
  <si>
    <t>02.NR.29860</t>
  </si>
  <si>
    <t>RAMË BASHAJ</t>
  </si>
  <si>
    <t>FATIMA MULLIQAJ</t>
  </si>
  <si>
    <t>DETJONA PONGJAJ</t>
  </si>
  <si>
    <t>BAJRAM DERVISHAJ</t>
  </si>
  <si>
    <t>02.NR.30052</t>
  </si>
  <si>
    <t>02.NR.29863</t>
  </si>
  <si>
    <t>02.NR.34559</t>
  </si>
  <si>
    <t>02.NR.27244</t>
  </si>
  <si>
    <t>17.08.2023</t>
  </si>
  <si>
    <t>XHEVAT OSMONAJ</t>
  </si>
  <si>
    <t>PAGESAT PËR SHERBIMET E VARRIMIT</t>
  </si>
  <si>
    <t>02.NR.40211</t>
  </si>
  <si>
    <t>30.11.2023</t>
  </si>
  <si>
    <t>FORTESA SADRIJA</t>
  </si>
  <si>
    <t>02.NR.38657</t>
  </si>
  <si>
    <t>14.11.2023</t>
  </si>
  <si>
    <t>FITIM TOLAJ</t>
  </si>
  <si>
    <t>MUHAMET ZEQIRAJ</t>
  </si>
  <si>
    <t>02.NR.34582</t>
  </si>
  <si>
    <t>02.NR.34564</t>
  </si>
  <si>
    <t>FADIL TOLAJ</t>
  </si>
  <si>
    <t>02.NR.34561</t>
  </si>
  <si>
    <t>02.NR.30371</t>
  </si>
  <si>
    <t>07.09.2023</t>
  </si>
  <si>
    <t>21.02.2024</t>
  </si>
  <si>
    <t>XHAFER SEJFIJAJ</t>
  </si>
  <si>
    <t>HAKI KRASNIQI</t>
  </si>
  <si>
    <t>02.NR.36673</t>
  </si>
  <si>
    <t>26.10.2023</t>
  </si>
  <si>
    <t>SABRIJE IBERHYSAJ</t>
  </si>
  <si>
    <t>ADEM GECAJ</t>
  </si>
  <si>
    <t>02.NR.36661</t>
  </si>
  <si>
    <t>02.NR.36677</t>
  </si>
  <si>
    <t>BINAK MUSTAFAJ</t>
  </si>
  <si>
    <t>02.NR.34567</t>
  </si>
  <si>
    <t>SHABAN LATAJ</t>
  </si>
  <si>
    <t>MEJREME MIROCI (SABINA SELMANAJ)</t>
  </si>
  <si>
    <t>02.NR.3958</t>
  </si>
  <si>
    <t>02.NR.5397</t>
  </si>
  <si>
    <t>02.NR.34566</t>
  </si>
  <si>
    <t>02.NR.34565</t>
  </si>
  <si>
    <t>FATLINDA KUÇI</t>
  </si>
  <si>
    <t>ALBION CENAJ</t>
  </si>
  <si>
    <t>ALDRIN DOBRUNAJ</t>
  </si>
  <si>
    <t>02.NR.36669</t>
  </si>
  <si>
    <t>02.NR.36676</t>
  </si>
  <si>
    <t>LUAN HADERGJONAJ</t>
  </si>
  <si>
    <t>02.NR.30023</t>
  </si>
  <si>
    <t>BURBUQE KUKLECI</t>
  </si>
  <si>
    <t>02.NR.38591</t>
  </si>
  <si>
    <t>13.11.2023</t>
  </si>
  <si>
    <t>FLORIM MUSTAFAJ</t>
  </si>
  <si>
    <t>02.NR.38593</t>
  </si>
  <si>
    <t>RASIM MULAJ</t>
  </si>
  <si>
    <t>02.NR.38594</t>
  </si>
  <si>
    <t>RAMADAN SHABANAJ</t>
  </si>
  <si>
    <t>02.NR.38595</t>
  </si>
  <si>
    <t>NURIJE HAKAJ</t>
  </si>
  <si>
    <t>02.NR.38655</t>
  </si>
  <si>
    <t>MUSA BALAJ</t>
  </si>
  <si>
    <t>02.NR.38653</t>
  </si>
  <si>
    <t>MEHMET PAJAZITAJ</t>
  </si>
  <si>
    <t>02.NR.27253</t>
  </si>
  <si>
    <t>FUAT BERISHA</t>
  </si>
  <si>
    <t>02.NR.36675</t>
  </si>
  <si>
    <t>KUJTIM ALAJ</t>
  </si>
  <si>
    <t>ILIR ISNIQI</t>
  </si>
  <si>
    <t>LEONIS FERIZAJ</t>
  </si>
  <si>
    <t>02.NR.24637</t>
  </si>
  <si>
    <t>02.08.2023</t>
  </si>
  <si>
    <t>02.NR.29277</t>
  </si>
  <si>
    <t>31.08.2023</t>
  </si>
  <si>
    <t>02.NR.36662</t>
  </si>
  <si>
    <t>BAJRAM SHALA</t>
  </si>
  <si>
    <t>AVDULLAH LATAJ</t>
  </si>
  <si>
    <t>BESIM LOSHAJ</t>
  </si>
  <si>
    <t>02.NR.36665</t>
  </si>
  <si>
    <t>02.NR.36667</t>
  </si>
  <si>
    <t>02.NR.36660</t>
  </si>
  <si>
    <t>SHKELZEN KURTAJ</t>
  </si>
  <si>
    <t>02.NR.33278</t>
  </si>
  <si>
    <t>26.09.2023</t>
  </si>
  <si>
    <t>MILOT TAHIRAJ</t>
  </si>
  <si>
    <t>FLORIN IBERHYSAJ</t>
  </si>
  <si>
    <t>02.NR.33429</t>
  </si>
  <si>
    <t>27.09.2023</t>
  </si>
  <si>
    <t>RAMIZ IBERHYSAJ</t>
  </si>
  <si>
    <t>02.NR.30373</t>
  </si>
  <si>
    <t>HANEM MAZREKAJ</t>
  </si>
  <si>
    <t>02.NR.31365</t>
  </si>
  <si>
    <t>13.09.2023</t>
  </si>
  <si>
    <t>SAMI DOBRAJ</t>
  </si>
  <si>
    <t>16/2023</t>
  </si>
  <si>
    <t>27.12.2023</t>
  </si>
  <si>
    <t>KOMPENSIM I PERFAQSIMIT BRENDA VENDIT</t>
  </si>
  <si>
    <t>ERMAL MUSTAFA BI</t>
  </si>
  <si>
    <t>15/2023</t>
  </si>
  <si>
    <t>11.11.2023</t>
  </si>
  <si>
    <t>30.12.2023</t>
  </si>
  <si>
    <t>02.NR.30051</t>
  </si>
  <si>
    <t>BAJRAM LEKAJ</t>
  </si>
  <si>
    <t>02.NR.30007</t>
  </si>
  <si>
    <t>MIMOZA ZUKAJ</t>
  </si>
  <si>
    <t>SPEC.Nr-2</t>
  </si>
  <si>
    <t>MIRËMBAJTJE E AUTOMJETEVE</t>
  </si>
  <si>
    <t>SEFERI MONT SHPK</t>
  </si>
  <si>
    <t>SPEC.Nr-1</t>
  </si>
  <si>
    <t>02.NR.32680</t>
  </si>
  <si>
    <t>21.09.2023</t>
  </si>
  <si>
    <t>DELI AHMETXHEKAJ</t>
  </si>
  <si>
    <t>02.NR.32142</t>
  </si>
  <si>
    <t>RRUSTEM CACAJ</t>
  </si>
  <si>
    <t>02.NR.32140</t>
  </si>
  <si>
    <t>JANUZ ALAJ</t>
  </si>
  <si>
    <t>02.NR.33280</t>
  </si>
  <si>
    <t>FATUSH KASTRATI</t>
  </si>
  <si>
    <t>02.NR.3033</t>
  </si>
  <si>
    <t>IBRAHIM KURTAJ</t>
  </si>
  <si>
    <t>02.NR.27250</t>
  </si>
  <si>
    <t>02.NR.24639</t>
  </si>
  <si>
    <t>SAMI BERISHA</t>
  </si>
  <si>
    <t>02.NR.29271</t>
  </si>
  <si>
    <t>31.08.2023.</t>
  </si>
  <si>
    <t>BLERIM RAMOSAJ</t>
  </si>
  <si>
    <t>22.02.2024</t>
  </si>
  <si>
    <t>02.NR.28031</t>
  </si>
  <si>
    <t>BURIM BALAJ</t>
  </si>
  <si>
    <t>02.NR.26067</t>
  </si>
  <si>
    <t>AVNI LATIFAJ</t>
  </si>
  <si>
    <t>02.NR.26076</t>
  </si>
  <si>
    <t>PAULIN MUSAJ</t>
  </si>
  <si>
    <t>02.NR.24640</t>
  </si>
  <si>
    <t>SAMI SINANAJ</t>
  </si>
  <si>
    <t>02.NR.27248</t>
  </si>
  <si>
    <t>MILOT IBERHYSAJ</t>
  </si>
  <si>
    <t>02.NR.27236</t>
  </si>
  <si>
    <t>MIHONE LEKAJ</t>
  </si>
  <si>
    <t>02.NR.26066</t>
  </si>
  <si>
    <t>MARIGONA TISHUKAJ</t>
  </si>
  <si>
    <t>0232/2023</t>
  </si>
  <si>
    <t>MIRËMBAJTJE ESHKOLLAVE</t>
  </si>
  <si>
    <t>GOP SHPK</t>
  </si>
  <si>
    <t>1406-210-001-23</t>
  </si>
  <si>
    <t>08.12.2023</t>
  </si>
  <si>
    <t>FURNIZM PER ZYRE</t>
  </si>
  <si>
    <t>GI GRAFO LONI SHPK</t>
  </si>
  <si>
    <t>71/2023</t>
  </si>
  <si>
    <t>04.12.2023</t>
  </si>
  <si>
    <t>MIRËMBAHTJE E PAISJEVE</t>
  </si>
  <si>
    <t>LEMKOS SHPK</t>
  </si>
  <si>
    <t>05/2024</t>
  </si>
  <si>
    <t>07.02.2024</t>
  </si>
  <si>
    <t>MIRËMBAJTJE E OBJEKTEVE SHËNDETËSORE</t>
  </si>
  <si>
    <t>70/2023</t>
  </si>
  <si>
    <t>FSM-24-000007</t>
  </si>
  <si>
    <t>FSM-24-000008</t>
  </si>
  <si>
    <t>FSM-23-000186</t>
  </si>
  <si>
    <t>SPEC.Nr.02</t>
  </si>
  <si>
    <t>DERIVATE PER AUTOMJETE</t>
  </si>
  <si>
    <t>DHF COMPANY SHPK</t>
  </si>
  <si>
    <t>SPEC.Nr-4</t>
  </si>
  <si>
    <t>PETROL COMPANY SHPK</t>
  </si>
  <si>
    <t>SPEC.Nr-3</t>
  </si>
  <si>
    <t>30/23 0000</t>
  </si>
  <si>
    <t>17.12.2023</t>
  </si>
  <si>
    <t>NAFTË PËR NGROHJE QENDRORE</t>
  </si>
  <si>
    <t>19/24 0000</t>
  </si>
  <si>
    <t>6984-23</t>
  </si>
  <si>
    <t>15.11.2023</t>
  </si>
  <si>
    <t>2/24 0000</t>
  </si>
  <si>
    <t>46/23 0000</t>
  </si>
  <si>
    <t>45/23</t>
  </si>
  <si>
    <t>SPEC.Nr.5/24</t>
  </si>
  <si>
    <t>6980/23</t>
  </si>
  <si>
    <t>15/23  0000</t>
  </si>
  <si>
    <t>DERIVATE PER GJENERATOR</t>
  </si>
  <si>
    <t>20/24   0000</t>
  </si>
  <si>
    <t>9/24  0000</t>
  </si>
  <si>
    <t>6/24  0000</t>
  </si>
  <si>
    <t>42/23  0000</t>
  </si>
  <si>
    <t>SPEC.Nr.03</t>
  </si>
  <si>
    <t>BANANA SPLIT SHPK</t>
  </si>
  <si>
    <t>SHPENZIMET E PËRFAQËSIMIT BRENDA VENDIT</t>
  </si>
  <si>
    <t>SPEC.Nr.04/1</t>
  </si>
  <si>
    <t>SPEC.Nr.04</t>
  </si>
  <si>
    <t>K B ISLAME DEÇAN</t>
  </si>
  <si>
    <t>06/2021</t>
  </si>
  <si>
    <t>30.09.2021</t>
  </si>
  <si>
    <t>2045100029</t>
  </si>
  <si>
    <t>SHPENZIME TË UJIT</t>
  </si>
  <si>
    <t>KRU HIDRODRINI SH A</t>
  </si>
  <si>
    <t>2045100002</t>
  </si>
  <si>
    <t>2045100039</t>
  </si>
  <si>
    <t>20300057</t>
  </si>
  <si>
    <t>2022485</t>
  </si>
  <si>
    <t>2045100036</t>
  </si>
  <si>
    <t>2045100041</t>
  </si>
  <si>
    <t>20300075</t>
  </si>
  <si>
    <t>2045100018</t>
  </si>
  <si>
    <t>2045100019</t>
  </si>
  <si>
    <t>384026</t>
  </si>
  <si>
    <t>550029983/2319</t>
  </si>
  <si>
    <t>550028401/2319</t>
  </si>
  <si>
    <t>9025808</t>
  </si>
  <si>
    <t>SPEC.FAT.JANAR/2024</t>
  </si>
  <si>
    <t>SHPENZIMET E RRYMËS</t>
  </si>
  <si>
    <t>9007168</t>
  </si>
  <si>
    <t>27.01.2024</t>
  </si>
  <si>
    <t>02.NR.33967</t>
  </si>
  <si>
    <t>02.10.2023</t>
  </si>
  <si>
    <t>23.02.2024</t>
  </si>
  <si>
    <t>SHPEND AHMETXHEKAJ</t>
  </si>
  <si>
    <t>MANDUSHE MAZREKAJ</t>
  </si>
  <si>
    <t>QIRAJA PER RASTE SOCIALE-SHPEJTIME PASHKAJ</t>
  </si>
  <si>
    <t>QIRAJA PER RASTE SOCIALE-ARDIANA DOGANI</t>
  </si>
  <si>
    <t>02.NR.27234</t>
  </si>
  <si>
    <t>9007156</t>
  </si>
  <si>
    <t>90024452</t>
  </si>
  <si>
    <t>19.01.2024</t>
  </si>
  <si>
    <t>25.01.2024</t>
  </si>
  <si>
    <t>9007113</t>
  </si>
  <si>
    <t>9009232</t>
  </si>
  <si>
    <t>22.01.2024</t>
  </si>
  <si>
    <t>9007265</t>
  </si>
  <si>
    <t>26.01.2024</t>
  </si>
  <si>
    <t>9007161</t>
  </si>
  <si>
    <t>9007137</t>
  </si>
  <si>
    <t>24.01.2024</t>
  </si>
  <si>
    <t>75/2023</t>
  </si>
  <si>
    <t>12.12.2023</t>
  </si>
  <si>
    <t>04/2024</t>
  </si>
  <si>
    <t>03/2024</t>
  </si>
  <si>
    <t>06/2024</t>
  </si>
  <si>
    <t>68/2023  0000</t>
  </si>
  <si>
    <t>6170/23 pjesërisjt</t>
  </si>
  <si>
    <t>31.10.2023</t>
  </si>
  <si>
    <t>NAFTË PER NGROHJE QENDRORE</t>
  </si>
  <si>
    <r>
      <t>PETROL COMPANY SHPK-</t>
    </r>
    <r>
      <rPr>
        <i/>
        <sz val="8"/>
        <color rgb="FFFF0000"/>
        <rFont val="Arial"/>
        <family val="2"/>
      </rPr>
      <t>lidhet me shpenzimin 2023-368040 dhe shpenzimin  2023-411591</t>
    </r>
  </si>
  <si>
    <t>02.NR.38777</t>
  </si>
  <si>
    <t>DJELLZA NURQAJ</t>
  </si>
  <si>
    <t>04.03.2024</t>
  </si>
  <si>
    <t>29.02.2024</t>
  </si>
  <si>
    <t>5-220-429-24</t>
  </si>
  <si>
    <t>INTERNET</t>
  </si>
  <si>
    <t>TELKOS</t>
  </si>
  <si>
    <t>MIR3MBAJTJE RUTINOTE</t>
  </si>
  <si>
    <t>05.NR.5564</t>
  </si>
  <si>
    <t>ORHAN ÇEKU</t>
  </si>
  <si>
    <t>04.03.2024\</t>
  </si>
  <si>
    <t>24-SHV04-001-14</t>
  </si>
  <si>
    <t>PROMACC GROUP SHPK</t>
  </si>
  <si>
    <t>29/23 0000</t>
  </si>
  <si>
    <t>8-220-429-24</t>
  </si>
  <si>
    <t>INTERNETI</t>
  </si>
  <si>
    <t>Pagat_Shkurt_2024_Ad.Arsimit</t>
  </si>
  <si>
    <t>Pagat_Shkurt_2024_Ars.Fillor</t>
  </si>
  <si>
    <t>Pagat_Shkurt_2024_Ars.Mesem</t>
  </si>
  <si>
    <t>10/2023</t>
  </si>
  <si>
    <t>24.07.2023</t>
  </si>
  <si>
    <t>SHPENZIMET E PËRFAQËSIMIT</t>
  </si>
  <si>
    <t>01/2024</t>
  </si>
  <si>
    <t>FSM-24-000001</t>
  </si>
  <si>
    <t>Pagat_SHKURT_2024-RETROAKTIV</t>
  </si>
  <si>
    <t>FSM-24-000006</t>
  </si>
  <si>
    <t>002</t>
  </si>
  <si>
    <t>KSF MAJOR SH.A</t>
  </si>
  <si>
    <t>16-4/2023</t>
  </si>
  <si>
    <t>16.04.2023</t>
  </si>
  <si>
    <t>SHPENZIMET E PERFAQESIMIT BRENDA VENDIT</t>
  </si>
  <si>
    <t>23.03.2023</t>
  </si>
  <si>
    <t>NAIM M KUÇI BI</t>
  </si>
  <si>
    <t>002/2023</t>
  </si>
  <si>
    <t>SPEC.Nr.08</t>
  </si>
  <si>
    <t>26.02.2024</t>
  </si>
  <si>
    <t>MIR3MBAJTJE E PAISJEVE</t>
  </si>
  <si>
    <t>2024-16595</t>
  </si>
  <si>
    <t>SHTEPIA E KOMUNITETIT</t>
  </si>
  <si>
    <t>23-SHV01-D00-7674</t>
  </si>
  <si>
    <t>FURNIZIM ME USHQIM</t>
  </si>
  <si>
    <t>PREMIUM BAKERY SHPK</t>
  </si>
  <si>
    <t>23-SHV01-D00-8228</t>
  </si>
  <si>
    <t>461</t>
  </si>
  <si>
    <t>03.01.2024</t>
  </si>
  <si>
    <t>PAISJE TË TEKNOLOGJISË INFORMATIVE</t>
  </si>
  <si>
    <t>FUTURBETIS SHPK</t>
  </si>
  <si>
    <t>Pagat_SHKURT_2024_Inf.Rrugore</t>
  </si>
  <si>
    <t>Pagat_SHKURT_2024_Zjarrëfikësit</t>
  </si>
  <si>
    <t>BEDRI RIZAJ</t>
  </si>
  <si>
    <t>03 / 2024</t>
  </si>
  <si>
    <t>28.02.2024</t>
  </si>
  <si>
    <t>NAIM MI KUÇI BI</t>
  </si>
  <si>
    <t>006/2023</t>
  </si>
  <si>
    <t>27.11.2023</t>
  </si>
  <si>
    <t>004/2023</t>
  </si>
  <si>
    <t>18.10.2023</t>
  </si>
  <si>
    <t>FURNIZIM ME USHQIME</t>
  </si>
  <si>
    <t>SPEC.Nr.17</t>
  </si>
  <si>
    <t>Nr.1</t>
  </si>
  <si>
    <t>NATYRA F.SHPK</t>
  </si>
  <si>
    <t>28/2023</t>
  </si>
  <si>
    <t>09.08.2023</t>
  </si>
  <si>
    <t>05.03.2024</t>
  </si>
  <si>
    <t>MIRËMBAJTJA E TEKNOLOGJISË INFORMATIVE</t>
  </si>
  <si>
    <t>CIMI @ ELEKTRONIK SHPK</t>
  </si>
  <si>
    <t>SHA-113-2023</t>
  </si>
  <si>
    <t>SPEC.Nr.18</t>
  </si>
  <si>
    <t>KARBURANT PER VETURA</t>
  </si>
  <si>
    <t>SPEC.Nr.07</t>
  </si>
  <si>
    <t>PAISJE TJERA</t>
  </si>
  <si>
    <t>1487-210-002-23</t>
  </si>
  <si>
    <t>BENI DONA PLAST SHPK</t>
  </si>
  <si>
    <t>23-SHV01-001-964</t>
  </si>
  <si>
    <t>SAMI FERIZI BI</t>
  </si>
  <si>
    <t>901/23-0013</t>
  </si>
  <si>
    <t>08.11.2023</t>
  </si>
  <si>
    <t>MUSAJ LEKU BI</t>
  </si>
  <si>
    <t>Spec.Nr.12</t>
  </si>
  <si>
    <t>SHPENZIMET PER INFORMIM PUBLIK</t>
  </si>
  <si>
    <t>A.L.KOSOVA PRESS SHPK</t>
  </si>
  <si>
    <t>1-55/26286</t>
  </si>
  <si>
    <t>12.01.2024</t>
  </si>
  <si>
    <t>DAUTI KOMERC SHPK</t>
  </si>
  <si>
    <t>151826055545/2311</t>
  </si>
  <si>
    <t>06.12.2023</t>
  </si>
  <si>
    <t>41/23</t>
  </si>
  <si>
    <t>03.11.2023</t>
  </si>
  <si>
    <t>SHPENZIMET E PERFAQSIMIT BRENDA VENDIT</t>
  </si>
  <si>
    <t>ISUF JAKUPI BI</t>
  </si>
  <si>
    <t>42/23</t>
  </si>
  <si>
    <t>DIONA CAFFE SHPK</t>
  </si>
  <si>
    <t>SPEC.Nr.14</t>
  </si>
  <si>
    <t>SPEC.Nr.15</t>
  </si>
  <si>
    <t>14/2023</t>
  </si>
  <si>
    <t>14.09.2023</t>
  </si>
  <si>
    <t>02/2024</t>
  </si>
  <si>
    <t>ELINDA GJIKOKAJ BI</t>
  </si>
  <si>
    <t>Nr.09</t>
  </si>
  <si>
    <t>NEKI KUÇ BI</t>
  </si>
  <si>
    <t>SPEC./1</t>
  </si>
  <si>
    <t>27.02.2024</t>
  </si>
  <si>
    <t>SPEC./2</t>
  </si>
  <si>
    <t>SPEC.Nr.10</t>
  </si>
  <si>
    <t>MOBILJE</t>
  </si>
  <si>
    <t>GRANITI SHPK</t>
  </si>
  <si>
    <t>SPEC.Nr.06</t>
  </si>
  <si>
    <t>NAIM ISLAMAJ BI</t>
  </si>
  <si>
    <t>SPEC.Nr.16</t>
  </si>
  <si>
    <t>SPEC.Nr.05</t>
  </si>
  <si>
    <t>QIRAJA PER AUTOMJETE</t>
  </si>
  <si>
    <t>MERCOM COMPANY SHPK</t>
  </si>
  <si>
    <t>0050</t>
  </si>
  <si>
    <t>MIRËMBAJTJE DHE RIPARIM I AUTOMJETEVE</t>
  </si>
  <si>
    <t>0181/2023</t>
  </si>
  <si>
    <t>19.09.2023</t>
  </si>
  <si>
    <t>PAIJE TJERA</t>
  </si>
  <si>
    <t>12.09.2023</t>
  </si>
  <si>
    <t>850-210-001-23</t>
  </si>
  <si>
    <t>08.08.2023</t>
  </si>
  <si>
    <t>FURNIZIM PER ZYRE LETER A4</t>
  </si>
  <si>
    <t>GI GRAFO LON SHPK</t>
  </si>
  <si>
    <t>56/23  0000</t>
  </si>
  <si>
    <t>KARBURANT PER AUTOMJETE</t>
  </si>
  <si>
    <t>DHF  COMPANY SHPK</t>
  </si>
  <si>
    <t>17/2023</t>
  </si>
  <si>
    <t>20.09.2023</t>
  </si>
  <si>
    <t>23-SHV04-001-327</t>
  </si>
  <si>
    <t>SHERBIME KËSHILLDHËNËSE DHE PROFESIONALE</t>
  </si>
  <si>
    <t>PRO ACC GROUP SHPK-Lidhet me shpenzimin 2023-354716</t>
  </si>
  <si>
    <t>SHERBIME TË VEQANTA</t>
  </si>
  <si>
    <t>Kon.Sherb.Veçanta_ERMAL SELMANAJ</t>
  </si>
  <si>
    <t>02.NR.28626</t>
  </si>
  <si>
    <t>28.08.2023</t>
  </si>
  <si>
    <t>02.NR.24853</t>
  </si>
  <si>
    <t>Kon.Sherb.Veçanta_RIZA KASUMAJ</t>
  </si>
  <si>
    <t>02.NR.24832</t>
  </si>
  <si>
    <t>Kon.Sherb.Veçanta_BESJANA UKËHAXHAJ</t>
  </si>
  <si>
    <t>02.NR.42474</t>
  </si>
  <si>
    <t>01.12.2022</t>
  </si>
  <si>
    <t>02.NR.38353</t>
  </si>
  <si>
    <t>20.10.2022</t>
  </si>
  <si>
    <t>Kon.Sherb.Veçanta_EGZON BINAKAJ</t>
  </si>
  <si>
    <t>02.NR.41002</t>
  </si>
  <si>
    <t xml:space="preserve">Kon.Sherb.Veçanta_MIRJETA BOZHDARAJ </t>
  </si>
  <si>
    <t>02.NR.24828</t>
  </si>
  <si>
    <t>Kon.Sherb.Veçanta_VALENTINA MIFTARI MUSHKOLAJ</t>
  </si>
  <si>
    <t>02.NR.24849</t>
  </si>
  <si>
    <t>Kon.Sherb.Veçanta_LUAN SHALA</t>
  </si>
  <si>
    <t>02.NR.32166</t>
  </si>
  <si>
    <t>31.08.2022</t>
  </si>
  <si>
    <t>07.03.2024</t>
  </si>
  <si>
    <t>02.NR.24823</t>
  </si>
  <si>
    <t xml:space="preserve">03.08.2023 </t>
  </si>
  <si>
    <t>SPEC.Nr.11</t>
  </si>
  <si>
    <t>FURNIZIM ME USHQIM DHE PIJE</t>
  </si>
  <si>
    <t>SHA-114-2023</t>
  </si>
  <si>
    <t>012/23</t>
  </si>
  <si>
    <t>TRANSPORT per udhëtime zyrtare jasht vndit</t>
  </si>
  <si>
    <t>DAN ISMAJLI BI</t>
  </si>
  <si>
    <t>16.11.2023</t>
  </si>
  <si>
    <t>TS-47/24</t>
  </si>
  <si>
    <t>10.01.2024</t>
  </si>
  <si>
    <t>AGRO FERMA HPK</t>
  </si>
  <si>
    <t>SPECIFIKACION/3</t>
  </si>
  <si>
    <t>02.NR.6896</t>
  </si>
  <si>
    <t>01.03.2024</t>
  </si>
  <si>
    <t xml:space="preserve">SADIJE BOSHTRAJ </t>
  </si>
  <si>
    <t>400634</t>
  </si>
  <si>
    <t>spec.nR.22</t>
  </si>
  <si>
    <t>SPEC.Nr.13</t>
  </si>
  <si>
    <t>SPEC.Nr.20</t>
  </si>
  <si>
    <t>SPEC.Nr.21</t>
  </si>
  <si>
    <t>SPEC.Nr.19</t>
  </si>
  <si>
    <t>2024-21648</t>
  </si>
  <si>
    <t>KTHIM I AVANCIT PER PARA TË IMËT (PETTY CASH) KSH 2024-21646</t>
  </si>
  <si>
    <t>001/24</t>
  </si>
  <si>
    <t>TRANSPORTI PER UDHËTIM ZYRTAR JASHT VENDIT</t>
  </si>
  <si>
    <t>67/23  0000</t>
  </si>
  <si>
    <t>17/23  0000</t>
  </si>
  <si>
    <t>SPEC.Nr-5</t>
  </si>
  <si>
    <t>954-210-001-23</t>
  </si>
  <si>
    <t>FURNIZIM PER ZYRE -LETER</t>
  </si>
  <si>
    <t>3/24  0000</t>
  </si>
  <si>
    <t>43/23  0000</t>
  </si>
  <si>
    <t>1005/23-0013</t>
  </si>
  <si>
    <t>23-SHV01-015-10573</t>
  </si>
  <si>
    <t>APETIT SHPK</t>
  </si>
  <si>
    <t>02.NR.24819</t>
  </si>
  <si>
    <t>3/8/2023</t>
  </si>
  <si>
    <t>Kon.Sherb.Veçanta_ARDIJAN MALAJ</t>
  </si>
  <si>
    <t>Kon.Sherb.Veçanta_ZENUN MAZREKAJ</t>
  </si>
  <si>
    <t>02.NR.3961</t>
  </si>
  <si>
    <t>2024-38188</t>
  </si>
  <si>
    <t>SPEC.Nr-6</t>
  </si>
  <si>
    <t>FSM-24-000013</t>
  </si>
  <si>
    <t>10-220-429-24</t>
  </si>
  <si>
    <t>06.03.2024</t>
  </si>
  <si>
    <t>TS-39/23</t>
  </si>
  <si>
    <t>03.11.2024</t>
  </si>
  <si>
    <t>08.03.2024</t>
  </si>
  <si>
    <t>550015586/2330</t>
  </si>
  <si>
    <t>SHPENZIME TË TELEFONIT FIKS</t>
  </si>
  <si>
    <t>181130086522/2330</t>
  </si>
  <si>
    <t>550029997/2330</t>
  </si>
  <si>
    <t>SHERBIMET POSTARE</t>
  </si>
  <si>
    <t>ADRIATIK ALAJ</t>
  </si>
  <si>
    <t>02.NR.3048</t>
  </si>
  <si>
    <t>ISMET DEMUKAJ</t>
  </si>
  <si>
    <t>ORHIDEJA BERANI</t>
  </si>
  <si>
    <t>02.NR.3053</t>
  </si>
  <si>
    <t>02.NR.6136</t>
  </si>
  <si>
    <t>550028401/2330</t>
  </si>
  <si>
    <t>550114343/2330</t>
  </si>
  <si>
    <t>550029983/2330</t>
  </si>
  <si>
    <t>191028092567/2330</t>
  </si>
  <si>
    <t>191121093102/2330</t>
  </si>
  <si>
    <t>550023142/2330</t>
  </si>
  <si>
    <t>550021745/2330</t>
  </si>
  <si>
    <t>E11302937</t>
  </si>
  <si>
    <t>24.02.2024</t>
  </si>
  <si>
    <t>384023</t>
  </si>
  <si>
    <t>384029</t>
  </si>
  <si>
    <t>384022</t>
  </si>
  <si>
    <t>384027</t>
  </si>
  <si>
    <t>47/24-E</t>
  </si>
  <si>
    <t>11.03.2024</t>
  </si>
  <si>
    <t>INSTITUTI I MJEKËSISË SË PUNËS</t>
  </si>
  <si>
    <t>SPITALI I PËRGJITHSHËM PEJË</t>
  </si>
  <si>
    <t>KSF MAJOR SHA</t>
  </si>
  <si>
    <t>003</t>
  </si>
  <si>
    <t>Pagat_SHKURT_2024</t>
  </si>
  <si>
    <t>Pagat_SHKURT_Asambleja+Komitetet</t>
  </si>
  <si>
    <t>Pagat_SHKURT_2024_Ad.SH.</t>
  </si>
  <si>
    <t>Pagat_SHKURT_2024_QKMF</t>
  </si>
  <si>
    <t>Autorit.Permb.ALEA SHPK</t>
  </si>
  <si>
    <t>08.02.2024</t>
  </si>
  <si>
    <t>LIKA TRADE SHPK</t>
  </si>
  <si>
    <t>GJOKË RADI BI</t>
  </si>
  <si>
    <t>AUT.PERMB.ALEA SHPK</t>
  </si>
  <si>
    <t>ZYR.PERM.VAIS LAW SHPK</t>
  </si>
  <si>
    <t>AUTORIT.PERM.ALEA SHPK</t>
  </si>
  <si>
    <t>SPECIFIK.LIKA TRADE</t>
  </si>
  <si>
    <t>Z.P.D B ASSOCIATES SHPK</t>
  </si>
  <si>
    <t>ZYRA PERMB.PARTNERS SHPK</t>
  </si>
  <si>
    <t>Kon.Sherb.Veçanta_MODEST GASHI</t>
  </si>
  <si>
    <t>02.NR.24827</t>
  </si>
  <si>
    <t>12.03.2024</t>
  </si>
  <si>
    <t>KËRKESË</t>
  </si>
  <si>
    <t>04.02.2024</t>
  </si>
  <si>
    <t>SHPENZIME TË UDHËTIMIT JASHT VENDIT</t>
  </si>
  <si>
    <t>BASHKIM RAMOSAJ</t>
  </si>
  <si>
    <t>MANJOLLA SHALA</t>
  </si>
  <si>
    <t>SHABAN HAXHAJ</t>
  </si>
  <si>
    <t>02.NR.6308</t>
  </si>
  <si>
    <t>REXHEP LOSHAJ</t>
  </si>
  <si>
    <t>13.03.2024</t>
  </si>
  <si>
    <t>IZET ZENUNI</t>
  </si>
  <si>
    <t>02..NR.38777</t>
  </si>
  <si>
    <t>Kon.Sherb.Veçanta_DJELLZA NURQAJ</t>
  </si>
  <si>
    <t>SPEC.SHKURT 2024</t>
  </si>
  <si>
    <t>MFAKP8041365631E</t>
  </si>
  <si>
    <t>SHERBIME KONTRAKTUESE TJERA-KONTRIBUTET</t>
  </si>
  <si>
    <t>SHERBIME KONTRAKTUESE TJERA-TATIMI NË PAGA</t>
  </si>
  <si>
    <t>TRUSTI PENSIONAL I KURSIMEVE</t>
  </si>
  <si>
    <t>MFA2E80413656306</t>
  </si>
  <si>
    <t>ADMINISTRATA TATIMORE E KOSOVËS</t>
  </si>
  <si>
    <t>FSM-24-000011</t>
  </si>
  <si>
    <t>fsm-24-000010</t>
  </si>
  <si>
    <t>02.NR.6295</t>
  </si>
  <si>
    <t>14.03.2024</t>
  </si>
  <si>
    <t>LATIF LEKAJ</t>
  </si>
  <si>
    <t>1405286</t>
  </si>
  <si>
    <t xml:space="preserve">SHERBIME TEKNIKE </t>
  </si>
  <si>
    <t>KEDS KKDFEE SHA</t>
  </si>
  <si>
    <t>QIRAJA PËR RASTE SOCIALE</t>
  </si>
  <si>
    <t>02.NR.27234-DHJETOR/23</t>
  </si>
  <si>
    <t>02.NR.27234-JANAR/24</t>
  </si>
  <si>
    <t>11/2024</t>
  </si>
  <si>
    <t>12/2024</t>
  </si>
  <si>
    <t>34/24  0000</t>
  </si>
  <si>
    <t>SPEC.NR.13</t>
  </si>
  <si>
    <t>007/2023</t>
  </si>
  <si>
    <t>25.12.2023</t>
  </si>
  <si>
    <t>F26-02-24-00003</t>
  </si>
  <si>
    <t>SHPENZIMET E PERFAQËSIMIT BRENDA VENDIT</t>
  </si>
  <si>
    <t>02.NR.6623</t>
  </si>
  <si>
    <t>SHERBIMET KËSHILLËDHËNËSE PROFESIONALE</t>
  </si>
  <si>
    <t>RAMË DEMHASAJ</t>
  </si>
  <si>
    <t>BESJANA TAHIRAJ</t>
  </si>
  <si>
    <t>9024452</t>
  </si>
  <si>
    <t>9007250</t>
  </si>
  <si>
    <t>9024468</t>
  </si>
  <si>
    <t>01.NR.7663</t>
  </si>
  <si>
    <t>XHAFER BALAJ</t>
  </si>
  <si>
    <t>FATUSHE KASTRATI</t>
  </si>
  <si>
    <t>392439</t>
  </si>
  <si>
    <t>392438</t>
  </si>
  <si>
    <t>392440</t>
  </si>
  <si>
    <t>151026057176/2334</t>
  </si>
  <si>
    <t>SHPENZIME TË TELEFONISË MOBILE</t>
  </si>
  <si>
    <t>161228070546/2334</t>
  </si>
  <si>
    <t>550114335/2336</t>
  </si>
  <si>
    <t>230830110157/2336</t>
  </si>
  <si>
    <t>550024058/2336</t>
  </si>
  <si>
    <t>550022779/2336</t>
  </si>
  <si>
    <t>550114376/2336</t>
  </si>
  <si>
    <t>550030080/2336</t>
  </si>
  <si>
    <t>550114303/2336</t>
  </si>
  <si>
    <t>823/24</t>
  </si>
  <si>
    <t>ANANAS IMPEX SHPK</t>
  </si>
  <si>
    <t>392455</t>
  </si>
  <si>
    <t>18.03.2024</t>
  </si>
  <si>
    <t>392456</t>
  </si>
  <si>
    <t>550114308/2336</t>
  </si>
  <si>
    <t>211115100933-2336</t>
  </si>
  <si>
    <t>9007183</t>
  </si>
  <si>
    <t>9007264</t>
  </si>
  <si>
    <t>9007115</t>
  </si>
  <si>
    <t>9007175</t>
  </si>
  <si>
    <t>9022902</t>
  </si>
  <si>
    <t>9007129</t>
  </si>
  <si>
    <t>9009237</t>
  </si>
  <si>
    <t>9007065</t>
  </si>
  <si>
    <t>9023924</t>
  </si>
  <si>
    <t>9007064</t>
  </si>
  <si>
    <t>2000667</t>
  </si>
  <si>
    <t>9041471</t>
  </si>
  <si>
    <t>9022943</t>
  </si>
  <si>
    <t>9007159</t>
  </si>
  <si>
    <t>9007253</t>
  </si>
  <si>
    <t>9027439</t>
  </si>
  <si>
    <t>9007118</t>
  </si>
  <si>
    <t>9062381</t>
  </si>
  <si>
    <t>9009223</t>
  </si>
  <si>
    <t>9068041</t>
  </si>
  <si>
    <t>9007148</t>
  </si>
  <si>
    <t>9023721</t>
  </si>
  <si>
    <t>9007142</t>
  </si>
  <si>
    <t>9023923</t>
  </si>
  <si>
    <t>9023720</t>
  </si>
  <si>
    <t>9007130</t>
  </si>
  <si>
    <t>9007127</t>
  </si>
  <si>
    <t>9022895</t>
  </si>
  <si>
    <t>392453</t>
  </si>
  <si>
    <t>392457</t>
  </si>
  <si>
    <t>392459</t>
  </si>
  <si>
    <t>392458</t>
  </si>
  <si>
    <t>392454</t>
  </si>
  <si>
    <t>392451</t>
  </si>
  <si>
    <t>392462</t>
  </si>
  <si>
    <t>392452</t>
  </si>
  <si>
    <t>392460</t>
  </si>
  <si>
    <t>392461</t>
  </si>
  <si>
    <t>392463</t>
  </si>
  <si>
    <t>392464</t>
  </si>
  <si>
    <t>0012844</t>
  </si>
  <si>
    <t>550021745-2336</t>
  </si>
  <si>
    <t>191028092567/2336</t>
  </si>
  <si>
    <t>550023142</t>
  </si>
  <si>
    <t>550029983</t>
  </si>
  <si>
    <t>5500114343</t>
  </si>
  <si>
    <t>191121093102</t>
  </si>
  <si>
    <t>550028401</t>
  </si>
  <si>
    <t>SHKURT 2024</t>
  </si>
  <si>
    <t>15.03.2024</t>
  </si>
  <si>
    <t>SHPENZIMET E KREDIT KARTELES SHKURT 2024</t>
  </si>
  <si>
    <t>19.03.2024</t>
  </si>
  <si>
    <t>20224285</t>
  </si>
  <si>
    <t>2045100040</t>
  </si>
  <si>
    <t>02.NR.6332</t>
  </si>
  <si>
    <t>DAFINA CACAJ</t>
  </si>
  <si>
    <t>DYKE LLOLLUNI</t>
  </si>
  <si>
    <t>HAJDAR SUTAJ</t>
  </si>
  <si>
    <t>EDONE KAMERAJ</t>
  </si>
  <si>
    <t>FLORIANA HULAJ</t>
  </si>
  <si>
    <t>TEUTA NEZIRAJ</t>
  </si>
  <si>
    <t>35/24 0000</t>
  </si>
  <si>
    <t>36/24 0000</t>
  </si>
  <si>
    <t>198-210-001-24</t>
  </si>
  <si>
    <t>FURNIZIM PËR ZYRE</t>
  </si>
  <si>
    <t>02.NR,6331</t>
  </si>
  <si>
    <t>ARJAN DOBRAJ</t>
  </si>
  <si>
    <t>SHKELZEN SHEHU</t>
  </si>
  <si>
    <t>02.NR.8247</t>
  </si>
  <si>
    <t>16.03.2023</t>
  </si>
  <si>
    <t>20.03.2024</t>
  </si>
  <si>
    <t>ALBESA CACAJ</t>
  </si>
  <si>
    <t>02.NR.1391</t>
  </si>
  <si>
    <t>PRANVERA PAJAZITAJ</t>
  </si>
  <si>
    <t>RASIM ALAJ</t>
  </si>
  <si>
    <t>GJYLSHAH HAKLAJ</t>
  </si>
  <si>
    <t>XHEVAT LUFAJ</t>
  </si>
  <si>
    <t>BESIM KAMERAJ</t>
  </si>
  <si>
    <t>BLERTA GJOCAJ</t>
  </si>
  <si>
    <t>XHELADIN MALAJ</t>
  </si>
  <si>
    <t>RAMIZ BAJRAMAJ</t>
  </si>
  <si>
    <t>SHERBIMET E SHTYPJES-PRINTIMIT</t>
  </si>
  <si>
    <t>BURIM HAXHIA BI</t>
  </si>
  <si>
    <t xml:space="preserve">SPECIFIKACION </t>
  </si>
  <si>
    <t>FLORIM MATAJ</t>
  </si>
  <si>
    <t>02.NR.38015</t>
  </si>
  <si>
    <t>AFRIM DEMHASAJ</t>
  </si>
  <si>
    <t>02.NR.6622</t>
  </si>
  <si>
    <t>02.NR.22879</t>
  </si>
  <si>
    <t>21.07.2023</t>
  </si>
  <si>
    <t>02.NR.7507</t>
  </si>
  <si>
    <t>09.03.2023</t>
  </si>
  <si>
    <t>SPEC.Nr.22</t>
  </si>
  <si>
    <t>003/2023</t>
  </si>
  <si>
    <t>NAIM M.KUÇI BI</t>
  </si>
  <si>
    <t>AKOMIDIM JASHT VENDIT</t>
  </si>
  <si>
    <t>MIROCI REIESEN SHPK</t>
  </si>
  <si>
    <t>TS-51/24</t>
  </si>
  <si>
    <t>MIRJET BOZHDARAJ</t>
  </si>
  <si>
    <t>LEOTRIM HADERGJONAJ</t>
  </si>
  <si>
    <t>BEKIM VISHAJ</t>
  </si>
  <si>
    <t>21.03.2024</t>
  </si>
  <si>
    <t>21.07.2024</t>
  </si>
  <si>
    <t>02.NR.41253</t>
  </si>
  <si>
    <t>11-220-429-24</t>
  </si>
  <si>
    <t>SHPENZIME TË INTERNETIT</t>
  </si>
  <si>
    <t>SHA-41-2024</t>
  </si>
  <si>
    <t>Pagat_MARS_2024</t>
  </si>
  <si>
    <t>Pagat_MARS_2024-RETROAKTIV</t>
  </si>
  <si>
    <t>Pagat_MARS_2024_Ad.Arsimit</t>
  </si>
  <si>
    <t>Pagat_MARS_2024_Ars.Fillor</t>
  </si>
  <si>
    <t>Pagat_MARS_2024_Ars.Mesem</t>
  </si>
  <si>
    <t>Pagat_MARS_2024_Ad.SH.</t>
  </si>
  <si>
    <t>Pagat_MARS_2024_QKMF</t>
  </si>
  <si>
    <t>Pagat_MARS_2024_Inf.Rrugore</t>
  </si>
  <si>
    <t>Pagat_MARS_2024_Zjarrëfikësit</t>
  </si>
  <si>
    <t>TS-54/24</t>
  </si>
  <si>
    <t>02.NR.3455</t>
  </si>
  <si>
    <t>22.03.2024</t>
  </si>
  <si>
    <t>NERXHIVANE RUSHITI TOLAJ</t>
  </si>
  <si>
    <t>SUBVENCIONE-BLEDOR TOLAJ</t>
  </si>
  <si>
    <t>02.NR.3457</t>
  </si>
  <si>
    <t>VA;LTRINA CACAJ</t>
  </si>
  <si>
    <t>01.NR.3690</t>
  </si>
  <si>
    <t>SUBVENCIONE -PARTICIPIM ME OZHR</t>
  </si>
  <si>
    <t>OZHR "MËSHQERRA"</t>
  </si>
  <si>
    <t>LORENA TOLAJ</t>
  </si>
  <si>
    <t>02.NR.8225</t>
  </si>
  <si>
    <t>02.NR.3959</t>
  </si>
  <si>
    <t>ANTIGONA MAVRAJ</t>
  </si>
  <si>
    <t>02.NR.6296</t>
  </si>
  <si>
    <t>ADEM BAJRAMAJ</t>
  </si>
  <si>
    <t>02.NR.6606</t>
  </si>
  <si>
    <t>SHKURTA HASKAJ</t>
  </si>
  <si>
    <t>0018</t>
  </si>
  <si>
    <t>MIRËMBAJTJE E VETURAVE</t>
  </si>
  <si>
    <t>0017</t>
  </si>
  <si>
    <t>0014</t>
  </si>
  <si>
    <t>0015</t>
  </si>
  <si>
    <r>
      <t>SEFERI MONT SHPK</t>
    </r>
    <r>
      <rPr>
        <sz val="8"/>
        <color rgb="FFFF0000"/>
        <rFont val="Arial"/>
        <family val="2"/>
      </rPr>
      <t>-LIDHET ME SHPENZIMIN 2024-69969</t>
    </r>
  </si>
  <si>
    <t>0016</t>
  </si>
  <si>
    <t>0076</t>
  </si>
  <si>
    <t>1407-210-001-23</t>
  </si>
  <si>
    <t>08.12/2023</t>
  </si>
  <si>
    <t>FURNIZIM PER ZYRE-LETER A4</t>
  </si>
  <si>
    <t>33/24 0000</t>
  </si>
  <si>
    <t>32/24 0000</t>
  </si>
  <si>
    <t>SPEC.Nr-7</t>
  </si>
  <si>
    <t>135-24</t>
  </si>
  <si>
    <t>FURNIZIME MJEKSORE</t>
  </si>
  <si>
    <t>MADEKOS SHPK</t>
  </si>
  <si>
    <t>DRUT DHE PRODHIMET E DRURIT PER NGROHJE (PELET)</t>
  </si>
  <si>
    <t>WOOD COMPANY SHPK</t>
  </si>
  <si>
    <t>065/23</t>
  </si>
  <si>
    <t>22.11.2023</t>
  </si>
  <si>
    <t>066/23</t>
  </si>
  <si>
    <t>1405-210-001-23</t>
  </si>
  <si>
    <t>1404-210-001-23</t>
  </si>
  <si>
    <t>SMAJL AVDIMETAJ</t>
  </si>
  <si>
    <t>ZYRA PERMB.VAIS LAW SHPK</t>
  </si>
  <si>
    <t>FSM-24-000017</t>
  </si>
  <si>
    <t>25.03.2024</t>
  </si>
  <si>
    <t>FSM-24-000015</t>
  </si>
  <si>
    <t>Pagat_MARS_Asambleja+Komitetet</t>
  </si>
  <si>
    <t>197-210-001-24</t>
  </si>
  <si>
    <t>02.NR.8129</t>
  </si>
  <si>
    <t>SHERBIMET E VARRIMIT</t>
  </si>
  <si>
    <t>BASHKIM VISHAJ</t>
  </si>
  <si>
    <t>27.03.2024</t>
  </si>
  <si>
    <t>SHKELZEN GOÇI</t>
  </si>
  <si>
    <t>02.NR.6183</t>
  </si>
  <si>
    <t>SHKELQIM NIMANAJ</t>
  </si>
  <si>
    <t>02.NR.3067</t>
  </si>
  <si>
    <t>ISUF RIZAJ</t>
  </si>
  <si>
    <t>SHERBIMET E VARRIMIT-BRAHIM RIZAJ</t>
  </si>
  <si>
    <t>RAMADAN TOLAJ</t>
  </si>
  <si>
    <t>02.NR.8125</t>
  </si>
  <si>
    <t>02.NR.6184</t>
  </si>
  <si>
    <t>SHERBIMET E VARRIMIT-DIN RIZAJ</t>
  </si>
  <si>
    <t>02.NR.3074</t>
  </si>
  <si>
    <t>SYLEJMON SHALA</t>
  </si>
  <si>
    <t>02.NR.3072</t>
  </si>
  <si>
    <t>SMAJL ZEKAJ</t>
  </si>
  <si>
    <t>02.NR.3070</t>
  </si>
  <si>
    <t>ARBEN REXHAHMETAJ</t>
  </si>
  <si>
    <t>02.NR.3069</t>
  </si>
  <si>
    <t>LIRIJE DAUTAJ</t>
  </si>
  <si>
    <t>02.NR.3061</t>
  </si>
  <si>
    <t>ALVIN ZUKAJ</t>
  </si>
  <si>
    <t>02.NR.3047</t>
  </si>
  <si>
    <t>RAGIP RAMAJ</t>
  </si>
  <si>
    <t>02.NR.3045</t>
  </si>
  <si>
    <t>MEHMET KRASNIQI</t>
  </si>
  <si>
    <t>02.NR.3056</t>
  </si>
  <si>
    <t>GANIMETE HASANRAMAJ</t>
  </si>
  <si>
    <t>HAMDI KADRIJAJ</t>
  </si>
  <si>
    <t>02.NR.6182</t>
  </si>
  <si>
    <t>02.NR.3077</t>
  </si>
  <si>
    <t>GRANIT BINAKAJ</t>
  </si>
  <si>
    <t>001-2024</t>
  </si>
  <si>
    <t>NDERTIMI I RRUGES PER BJESHKEN E MADHE</t>
  </si>
  <si>
    <t>AHMETAJ GROUP SHPK</t>
  </si>
  <si>
    <t>02.NR.3040</t>
  </si>
  <si>
    <t>02.NR.3038</t>
  </si>
  <si>
    <t>02.NR.306</t>
  </si>
  <si>
    <t>SHKELZEN HAKLAJ</t>
  </si>
  <si>
    <t>SHKELZEN MEHMETAJ</t>
  </si>
  <si>
    <t>02.NR.3062</t>
  </si>
  <si>
    <t>BESMIR ZEQIRAJ</t>
  </si>
  <si>
    <t>02.NR.3044</t>
  </si>
  <si>
    <t>SYLË LIKAJ</t>
  </si>
  <si>
    <t>02.NR.3064</t>
  </si>
  <si>
    <t>EKREM BINAKAJ</t>
  </si>
  <si>
    <t>02.NR.3052</t>
  </si>
  <si>
    <t>ARSIM QERIMAJ</t>
  </si>
  <si>
    <t>02.NR.3065</t>
  </si>
  <si>
    <t>SALIH STOJKAJ</t>
  </si>
  <si>
    <t>BASHKIM ISTREFAJ</t>
  </si>
  <si>
    <t>02.NR.6187</t>
  </si>
  <si>
    <t>02.NR.3041</t>
  </si>
  <si>
    <t>EGZON BAJRAKTARAJ</t>
  </si>
  <si>
    <t>NAIM BALAJ</t>
  </si>
  <si>
    <t>02.NR.3042</t>
  </si>
  <si>
    <t>14/2024</t>
  </si>
  <si>
    <t>28.03.2024</t>
  </si>
  <si>
    <t>PAISJE TJERA-KLIMA</t>
  </si>
  <si>
    <t>21/2024</t>
  </si>
  <si>
    <t>SHPENZIMET E INTERNETIT</t>
  </si>
  <si>
    <t>169/24-E</t>
  </si>
  <si>
    <t>02.NR.9728</t>
  </si>
  <si>
    <t>26.03.2024</t>
  </si>
  <si>
    <t>HYRE BALAJ</t>
  </si>
  <si>
    <t xml:space="preserve">CENË SHALA </t>
  </si>
  <si>
    <t>0342</t>
  </si>
  <si>
    <t>ATOM MED D P</t>
  </si>
  <si>
    <t>02.NR.10053</t>
  </si>
  <si>
    <t>02.NR.8980</t>
  </si>
  <si>
    <t>AGIM IDRIZAJ</t>
  </si>
  <si>
    <t>02.NR.3076</t>
  </si>
  <si>
    <t>SHKUMBIN SUTAJ</t>
  </si>
  <si>
    <t>400837</t>
  </si>
  <si>
    <t>29.03.2024</t>
  </si>
  <si>
    <t>02.NR.41829</t>
  </si>
  <si>
    <t>SHAQË QERIMAJ</t>
  </si>
  <si>
    <t>JETON DEMUKAJ</t>
  </si>
  <si>
    <t>03.04.2024</t>
  </si>
  <si>
    <t>400838</t>
  </si>
  <si>
    <t>FSM-24-000014</t>
  </si>
  <si>
    <t>Pagat_PRILL_2024</t>
  </si>
  <si>
    <t>LENDIM KUÇI</t>
  </si>
  <si>
    <t>HASAN KUÇI</t>
  </si>
  <si>
    <t>VETON BINAKAJ</t>
  </si>
  <si>
    <t>SHERBIME KËSHILLDHËNËSE PROFESIONALE</t>
  </si>
  <si>
    <t>02.NR.6636</t>
  </si>
  <si>
    <t>02.NR.9729</t>
  </si>
  <si>
    <t>MIRLINDA LOKAJ</t>
  </si>
  <si>
    <t>ZOJE SELMONAJ</t>
  </si>
  <si>
    <t>MAJLIND NITAJ</t>
  </si>
  <si>
    <t>04.04.2024</t>
  </si>
  <si>
    <t>02.NR.3955</t>
  </si>
  <si>
    <t>09.03.2024</t>
  </si>
  <si>
    <t>Kon.Sherb.Veçanta_MODET GASHI</t>
  </si>
  <si>
    <t>02.NR.6894</t>
  </si>
  <si>
    <t>Kon.Sherb.Veçanta_SELIM CACAJ</t>
  </si>
  <si>
    <t>02.NR.6895</t>
  </si>
  <si>
    <t>Kon.Sherb.Veçanta_NEZIR BOSHTRAJ</t>
  </si>
  <si>
    <t>02.NR.4622</t>
  </si>
  <si>
    <t>02.NR.3941</t>
  </si>
  <si>
    <t>Kon.Sherb.Veçanta_FILIZA KADRIJAJ</t>
  </si>
  <si>
    <t>02.NR.33192</t>
  </si>
  <si>
    <t>08.09.2022</t>
  </si>
  <si>
    <t>Kon.Sherb.Veçanta_BEKIM VISHAJ</t>
  </si>
  <si>
    <t>02.NR.3943</t>
  </si>
  <si>
    <t>Kon.Sherb.Veçanta_SHKELZEN MEHMETAJ</t>
  </si>
  <si>
    <t>02.NR.4628</t>
  </si>
  <si>
    <t>02.NR.44073</t>
  </si>
  <si>
    <t>16.12.2022</t>
  </si>
  <si>
    <t>Kon.Sherb.Veçanta_MIRJETE BOZHDARAJ HIDIC</t>
  </si>
  <si>
    <t>2</t>
  </si>
  <si>
    <t>17.04.2024</t>
  </si>
  <si>
    <t>RENOVIM I QKMF-së</t>
  </si>
  <si>
    <t>SHKELQIMI INVEST SHPK</t>
  </si>
  <si>
    <t>FSS-0-000004</t>
  </si>
  <si>
    <t>NDERTIMI I URAVE PËR  ROSHKODOL DHE PARKU I ISNIQIT</t>
  </si>
  <si>
    <t>DENISI SH.P.K.</t>
  </si>
  <si>
    <t>05.04.2024</t>
  </si>
  <si>
    <t>VB TOFAJ SHPK</t>
  </si>
  <si>
    <t>FSS-01-000004</t>
  </si>
  <si>
    <t>NDERTIMI I RRETHOJAVE TE SHKOLLES</t>
  </si>
  <si>
    <t>16/24  0000</t>
  </si>
  <si>
    <t>SIGURIM I AUTOMJETIT</t>
  </si>
  <si>
    <t>KS ELSIG</t>
  </si>
  <si>
    <t>MBL4A0009596983G</t>
  </si>
  <si>
    <t>TAKSA ADMINISTRATIVE</t>
  </si>
  <si>
    <t>TAKSA RRUGORE</t>
  </si>
  <si>
    <t>TAKSA EKOLOGJIKE</t>
  </si>
  <si>
    <t>MPB</t>
  </si>
  <si>
    <t>MBL4B0009596983S</t>
  </si>
  <si>
    <t>MBLTE0009596383T</t>
  </si>
  <si>
    <t>1062/24</t>
  </si>
  <si>
    <t>NIKI SHN SHPK</t>
  </si>
  <si>
    <t>KONTROLLI TEKNIK I AUTOMJETIT</t>
  </si>
  <si>
    <t>FSM-24-000031</t>
  </si>
  <si>
    <t>FURNIZIM ME VESHMBATHJE</t>
  </si>
  <si>
    <t>SPEC.Nr.24</t>
  </si>
  <si>
    <t>02.NR.10841</t>
  </si>
  <si>
    <t>CYME CACAJ</t>
  </si>
  <si>
    <t>SPEC.Nr.23</t>
  </si>
  <si>
    <t>4/24  0000</t>
  </si>
  <si>
    <t>8/24  0000</t>
  </si>
  <si>
    <t>004</t>
  </si>
  <si>
    <t>5/24  0000</t>
  </si>
  <si>
    <t>15/24  0000</t>
  </si>
  <si>
    <t>17/24  0000</t>
  </si>
  <si>
    <t>12/24  0000</t>
  </si>
  <si>
    <t>14/24  0000</t>
  </si>
  <si>
    <t>10/24  0000</t>
  </si>
  <si>
    <t>13/24  0000</t>
  </si>
  <si>
    <t>23-SHV01-015-8794</t>
  </si>
  <si>
    <t>05.10.2023</t>
  </si>
  <si>
    <t>23-SHV01-015-8038</t>
  </si>
  <si>
    <t>11.09.2023</t>
  </si>
  <si>
    <t>SPEC.NR.24</t>
  </si>
  <si>
    <t>POSTA E KOSOVES</t>
  </si>
  <si>
    <t>SHPENZIME TJERA PER UDHËTIME ZYRTARE JASHT VENDIT</t>
  </si>
  <si>
    <t>LAN STOJKAJ</t>
  </si>
  <si>
    <t>0012839</t>
  </si>
  <si>
    <t>0012833</t>
  </si>
  <si>
    <t>0012832</t>
  </si>
  <si>
    <t>0012828</t>
  </si>
  <si>
    <t>18.04.2024</t>
  </si>
  <si>
    <t>0012827</t>
  </si>
  <si>
    <t>0012830</t>
  </si>
  <si>
    <t>0012834</t>
  </si>
  <si>
    <t>0012835</t>
  </si>
  <si>
    <t>0012831</t>
  </si>
  <si>
    <t>0012829</t>
  </si>
  <si>
    <t>0012837</t>
  </si>
  <si>
    <t>0012838</t>
  </si>
  <si>
    <t>09/2024</t>
  </si>
  <si>
    <t>07/2024</t>
  </si>
  <si>
    <t>KERKESË</t>
  </si>
  <si>
    <t>AKOMODIM  PËR UDHËTIM JASHT VENDIT</t>
  </si>
  <si>
    <t>SHPENZIME TJERA PËR UDHËTIM ZYRTAR JASHT VENDIT</t>
  </si>
  <si>
    <t>RAMË MELAJ</t>
  </si>
  <si>
    <t>19.04.2024</t>
  </si>
  <si>
    <t>NDERIM CENAJ</t>
  </si>
  <si>
    <t>28/03-1</t>
  </si>
  <si>
    <t>FURNIZIM ME ÇERTIFIKATA TË GJENDJES CIVILE</t>
  </si>
  <si>
    <t>BEKIM MURATI BI</t>
  </si>
  <si>
    <r>
      <t>BEKIM MURATI BI</t>
    </r>
    <r>
      <rPr>
        <i/>
        <sz val="8"/>
        <color rgb="FFFF0000"/>
        <rFont val="Arial"/>
        <family val="2"/>
      </rPr>
      <t>-LIDHET ME SHPENZIMIN 2024- 94342</t>
    </r>
  </si>
  <si>
    <r>
      <t>DHF COMPANY SHPK</t>
    </r>
    <r>
      <rPr>
        <i/>
        <sz val="8"/>
        <color rgb="FFFF0000"/>
        <rFont val="Arial"/>
        <family val="2"/>
      </rPr>
      <t>-lidhet me shpenzimin 2024-89444</t>
    </r>
  </si>
  <si>
    <t>SPEC.Nr.25</t>
  </si>
  <si>
    <t>SPEC.Nr.27</t>
  </si>
  <si>
    <t>SPEC.Nr.26</t>
  </si>
  <si>
    <t>SPEC.Nr.28</t>
  </si>
  <si>
    <t>MIRËMBAJTJE E TEKNOLOGJISË INFORMATIVE</t>
  </si>
  <si>
    <t>CIMI ELEKTRONIK</t>
  </si>
  <si>
    <t>15.04.2024</t>
  </si>
  <si>
    <t>RADIO KOSOVA E LIRË</t>
  </si>
  <si>
    <t>AUT.PERM.ALEA SHPK</t>
  </si>
  <si>
    <t>08.04.2024</t>
  </si>
  <si>
    <t>ADEM LUSHAJ</t>
  </si>
  <si>
    <t>01.04.2024</t>
  </si>
  <si>
    <t>31.03.2024</t>
  </si>
  <si>
    <t>400856</t>
  </si>
  <si>
    <t>400855</t>
  </si>
  <si>
    <t>550114308/2344</t>
  </si>
  <si>
    <t>211115100933/2344</t>
  </si>
  <si>
    <t>SPEC./PRILL</t>
  </si>
  <si>
    <t>22.04.2024</t>
  </si>
  <si>
    <t>MIREMBAJTJE E PAISJEVE</t>
  </si>
  <si>
    <t>ZEHADIN BERISHA BI</t>
  </si>
  <si>
    <t>20300052</t>
  </si>
  <si>
    <t>9024453</t>
  </si>
  <si>
    <t>550114303/2344</t>
  </si>
  <si>
    <t>16/2024</t>
  </si>
  <si>
    <t>9033915</t>
  </si>
  <si>
    <t>550030080/2344</t>
  </si>
  <si>
    <t>161228070546/2344</t>
  </si>
  <si>
    <t>550022779/2344</t>
  </si>
  <si>
    <t>550114376/2344</t>
  </si>
  <si>
    <t>550024058/2344</t>
  </si>
  <si>
    <t>230830110157/2344</t>
  </si>
  <si>
    <t>SHA-71-2024</t>
  </si>
  <si>
    <t>SHA-68-2024</t>
  </si>
  <si>
    <t>SKENDER KURMEHAJ</t>
  </si>
  <si>
    <t>0 0 2/2024</t>
  </si>
  <si>
    <t>NAIM KUÇI BI</t>
  </si>
  <si>
    <t>005/24</t>
  </si>
  <si>
    <t>SHPENZIMET E TRANSPORTIT JASHT VENDIT</t>
  </si>
  <si>
    <t>DAN SMAJLI BI</t>
  </si>
  <si>
    <t>24.03.2024</t>
  </si>
  <si>
    <t>AGRO FERMA SHPK</t>
  </si>
  <si>
    <t>02.NR.9923</t>
  </si>
  <si>
    <t>BAJRAM TAHIRAJ</t>
  </si>
  <si>
    <t>02.NR.39823</t>
  </si>
  <si>
    <t>24.11.2023</t>
  </si>
  <si>
    <t>SKENDER GJIKOKAJ</t>
  </si>
  <si>
    <t>02.NR.40463</t>
  </si>
  <si>
    <t>FAZE ISTREFAJ</t>
  </si>
  <si>
    <t>LAHË HAJRIZAJ</t>
  </si>
  <si>
    <t>SINAN HOXHAJ</t>
  </si>
  <si>
    <t>02.NR.39828</t>
  </si>
  <si>
    <t>02.NR.29866</t>
  </si>
  <si>
    <t>04.09.2024</t>
  </si>
  <si>
    <t>02.NR.21666</t>
  </si>
  <si>
    <t>13.07.2023</t>
  </si>
  <si>
    <t>FLORIM DAUTAJ</t>
  </si>
  <si>
    <t>02.NR.27246</t>
  </si>
  <si>
    <t>17.08.2024</t>
  </si>
  <si>
    <t>FSM-24-000032</t>
  </si>
  <si>
    <t>24-SHV01-001-879</t>
  </si>
  <si>
    <t>11.04.2024</t>
  </si>
  <si>
    <t>MEDPLUS SHPK</t>
  </si>
  <si>
    <t>SPEC.Nr-8</t>
  </si>
  <si>
    <t>20.04.2024</t>
  </si>
  <si>
    <t>23.04.2024</t>
  </si>
  <si>
    <t>0101</t>
  </si>
  <si>
    <t>SPEC.Nr.30</t>
  </si>
  <si>
    <t>02.NR.10467</t>
  </si>
  <si>
    <t>01.04.2022</t>
  </si>
  <si>
    <t>HASAN MEHMETAJ</t>
  </si>
  <si>
    <t>02.NR.12432</t>
  </si>
  <si>
    <t>SPEC.Nr.31</t>
  </si>
  <si>
    <t>SHERBIMET E INTERNETIT</t>
  </si>
  <si>
    <t xml:space="preserve">TK SHA </t>
  </si>
  <si>
    <t>QIRAJA PER RASTET SOCIALE</t>
  </si>
  <si>
    <t>SHPEND AHMAXHEKAJ</t>
  </si>
  <si>
    <t>TS-57/24</t>
  </si>
  <si>
    <t>12-220-429-24</t>
  </si>
  <si>
    <t>12.04.2024</t>
  </si>
  <si>
    <t>ELEKTRA L.L.C-TELKOS</t>
  </si>
  <si>
    <t>151026057176/2342</t>
  </si>
  <si>
    <t xml:space="preserve">SHPENZIMET E TELEFONIT </t>
  </si>
  <si>
    <t>SPEC.FAT.MARS 2024</t>
  </si>
  <si>
    <t>9052506</t>
  </si>
  <si>
    <t>02.NR.8663</t>
  </si>
  <si>
    <t>FATMIR ASLLANAJ</t>
  </si>
  <si>
    <t>MIRE MUSHKOLAJ</t>
  </si>
  <si>
    <t>02.NR.39826</t>
  </si>
  <si>
    <t>SHPENZIME TË RRYMËS-PER PALLATIN E KULTURËS NË ISNIQ</t>
  </si>
  <si>
    <t>SHPENZIME TË RRYMËS-PËR OBJEKTIN E QENDRES RINORE NË DEÇAN</t>
  </si>
  <si>
    <t>9037664</t>
  </si>
  <si>
    <t>DPE 9007183</t>
  </si>
  <si>
    <t>DPE 9007115</t>
  </si>
  <si>
    <t>DPE 9007175</t>
  </si>
  <si>
    <t>DPE 9022902</t>
  </si>
  <si>
    <t>DPE 9007129</t>
  </si>
  <si>
    <t>DPE 9009237</t>
  </si>
  <si>
    <t>DPE 9007065</t>
  </si>
  <si>
    <t>DPE 9007064</t>
  </si>
  <si>
    <t>DPE 2000667</t>
  </si>
  <si>
    <t>30.03.2024</t>
  </si>
  <si>
    <t>DPE 9041471</t>
  </si>
  <si>
    <t>DPE 9022948</t>
  </si>
  <si>
    <t>DPE 9007253</t>
  </si>
  <si>
    <t>28.23.2024</t>
  </si>
  <si>
    <t>DPE 9007159</t>
  </si>
  <si>
    <t>DPE 9027439</t>
  </si>
  <si>
    <t>DPE 9007118</t>
  </si>
  <si>
    <t>DPE 9009223</t>
  </si>
  <si>
    <t>DPE 9068041</t>
  </si>
  <si>
    <t>DPE 9007148</t>
  </si>
  <si>
    <t>DPE 9023721</t>
  </si>
  <si>
    <t>DPE 9007142</t>
  </si>
  <si>
    <t>DPE 9023720</t>
  </si>
  <si>
    <t>DPE 9007130</t>
  </si>
  <si>
    <t>DPE 9007127</t>
  </si>
  <si>
    <t>DPE 9007264</t>
  </si>
  <si>
    <t>DPE 9022895</t>
  </si>
  <si>
    <t>DPE 9062381</t>
  </si>
  <si>
    <t>02.NR.39821</t>
  </si>
  <si>
    <t>24.04.2024</t>
  </si>
  <si>
    <t>MUHAMET MEHAJ</t>
  </si>
  <si>
    <t>02.NR.39824</t>
  </si>
  <si>
    <t>SELMON MAZREKAJ</t>
  </si>
  <si>
    <t>24.04.2025</t>
  </si>
  <si>
    <t>NGADHNJIM GJIKOKAJ</t>
  </si>
  <si>
    <t>02.NR.39767</t>
  </si>
  <si>
    <t>02.NR.29273</t>
  </si>
  <si>
    <t>02.NR.40209</t>
  </si>
  <si>
    <t>BESART IMERAJ</t>
  </si>
  <si>
    <t>ENDRIT JANUZAJ</t>
  </si>
  <si>
    <t>02.NR.39765</t>
  </si>
  <si>
    <t>METË DOBRUNAJ</t>
  </si>
  <si>
    <t>BESIM ALIÇKAJ</t>
  </si>
  <si>
    <t>FATON GJUKAJ</t>
  </si>
  <si>
    <t>BAJRAM BALAJ</t>
  </si>
  <si>
    <t>BEKIM LEKAJ</t>
  </si>
  <si>
    <t>KRESHNIK TAHIRAJ</t>
  </si>
  <si>
    <t>NEZIR GERVALLA</t>
  </si>
  <si>
    <t>02.NR.39762</t>
  </si>
  <si>
    <t>02.NR.40214</t>
  </si>
  <si>
    <t>02.NR.40294</t>
  </si>
  <si>
    <t>02.NR.39766</t>
  </si>
  <si>
    <t>02.NR.40207</t>
  </si>
  <si>
    <t>02.NR..39764</t>
  </si>
  <si>
    <t>18/2024</t>
  </si>
  <si>
    <t>196-210-001-24</t>
  </si>
  <si>
    <t>SPEC.Nr-10</t>
  </si>
  <si>
    <t>SPEC.Nr-10/1</t>
  </si>
  <si>
    <t>24-SHV01-001-354</t>
  </si>
  <si>
    <t>RIKI INVEST SHPK</t>
  </si>
  <si>
    <t>23-SHV01-001-765</t>
  </si>
  <si>
    <t>24-SHV01-001-355</t>
  </si>
  <si>
    <t>1512/24</t>
  </si>
  <si>
    <t>25.04.2024</t>
  </si>
  <si>
    <t>2647/24</t>
  </si>
  <si>
    <t>02.04.2024</t>
  </si>
  <si>
    <t>SPEC.Nr-9</t>
  </si>
  <si>
    <t>65/24  0000</t>
  </si>
  <si>
    <t>55/24</t>
  </si>
  <si>
    <t>FSM-24-000042</t>
  </si>
  <si>
    <t>FURNIZIME PASTRIMI</t>
  </si>
  <si>
    <t>17/2024</t>
  </si>
  <si>
    <t>24-SHV01-001-20</t>
  </si>
  <si>
    <t>ATDHE ARENLIU BI</t>
  </si>
  <si>
    <t>0094</t>
  </si>
  <si>
    <t>VAJ PËR AUTOMJETE</t>
  </si>
  <si>
    <t>01.NR.12984</t>
  </si>
  <si>
    <t>BESART GASHI BI</t>
  </si>
  <si>
    <t>SHPSAKD</t>
  </si>
  <si>
    <t>02.NR.12908</t>
  </si>
  <si>
    <t>2045100037</t>
  </si>
  <si>
    <t>2045100006</t>
  </si>
  <si>
    <t>2045100003</t>
  </si>
  <si>
    <t>400840</t>
  </si>
  <si>
    <t>400839</t>
  </si>
  <si>
    <t>FATMIRE ASLLANAJ</t>
  </si>
  <si>
    <t>253.04.2024</t>
  </si>
  <si>
    <t>Stornim i Kuponit të shpenzimit 2024-97845</t>
  </si>
  <si>
    <t>400859</t>
  </si>
  <si>
    <t>400861</t>
  </si>
  <si>
    <t>400853</t>
  </si>
  <si>
    <t>400858</t>
  </si>
  <si>
    <t>400860</t>
  </si>
  <si>
    <t>400857</t>
  </si>
  <si>
    <t>400854</t>
  </si>
  <si>
    <t>400852</t>
  </si>
  <si>
    <t>400862</t>
  </si>
  <si>
    <t>550028401/2344</t>
  </si>
  <si>
    <t>26.04.2024</t>
  </si>
  <si>
    <t>SHPENZIME TE TELEFONIT</t>
  </si>
  <si>
    <t>191121093102/2344</t>
  </si>
  <si>
    <t>550114343/2344</t>
  </si>
  <si>
    <t>550023142/2344</t>
  </si>
  <si>
    <t>550029983/2344</t>
  </si>
  <si>
    <t>191028092567/2344</t>
  </si>
  <si>
    <t>550021745/2344</t>
  </si>
  <si>
    <t>Pagat_PRILL_2024_Asambleja+Komitetet</t>
  </si>
  <si>
    <t>Pagat_PRILL_2024_Inf.Rrugore</t>
  </si>
  <si>
    <t>Pagat_PRILL_2024_Zjarrëfikësit</t>
  </si>
  <si>
    <t>Pagat_PRILL_2024_Ad.Arsimit</t>
  </si>
  <si>
    <t>Pagat_PRILL_2024_Ars.Fillor</t>
  </si>
  <si>
    <t>Pagat_PRILL_2024_Ars.Mesem</t>
  </si>
  <si>
    <t>Pagat_PRILL_2024_Ad.SH.</t>
  </si>
  <si>
    <t>Pagat_PRILL_2024_QKMF</t>
  </si>
  <si>
    <t>Pagat_PRILL_2024-RETROAKTIV</t>
  </si>
  <si>
    <t>DAUT CACAJ BI</t>
  </si>
  <si>
    <t>FATMIR KURMEHAJ BI</t>
  </si>
  <si>
    <t>ATIP MUSTAFA BI</t>
  </si>
  <si>
    <t>ZYR.PERMB.LEGAL A  SHPK</t>
  </si>
  <si>
    <t>AVOK.KRASNIQI PARTNERS SHPK</t>
  </si>
  <si>
    <t>AGIM HULAJ BI</t>
  </si>
  <si>
    <t>ZYR.PERMB.BK PARTNERS SHPK</t>
  </si>
  <si>
    <t>AVOK.MERITA BINAKAJ</t>
  </si>
  <si>
    <t>AVOK.FLLANZA CACAJ KEROLL SHPK</t>
  </si>
  <si>
    <t>HAXHI J BEQIRAJ BI</t>
  </si>
  <si>
    <t>ISMET TOFAJ BI</t>
  </si>
  <si>
    <t>NEXHAT B MUSAJ BI</t>
  </si>
  <si>
    <t>V.GJ PER SPECIFIKACION</t>
  </si>
  <si>
    <t>VENDIM GJYQI ME SPECIFIKACION Cp nr 2023:283093</t>
  </si>
  <si>
    <t>VENDIM GJYQI CP nr 2023-131831</t>
  </si>
  <si>
    <t>VENDIM I GJYKATËS</t>
  </si>
  <si>
    <t>V.GJ PER CP.NR 2023:002643</t>
  </si>
  <si>
    <t>VENDIM I GJYKATËS / SPECIFIKACION</t>
  </si>
  <si>
    <t>ZYR,PERMB.BK PARTNERS SHPK</t>
  </si>
  <si>
    <t>V.GJ.PER P.NR. 291/24</t>
  </si>
  <si>
    <t>TRUSTI PENSIONAL I KUSIMEVE</t>
  </si>
  <si>
    <t>MFAKP8042252427V</t>
  </si>
  <si>
    <t>MFA2E8042252426N</t>
  </si>
  <si>
    <t>ATK</t>
  </si>
  <si>
    <t>SHERBIME KONTRAKTUESE TJERA-KONTRIBUTET PER PENSION</t>
  </si>
  <si>
    <t>MFAKP8042252460T</t>
  </si>
  <si>
    <t>MFA2E8042252457Y</t>
  </si>
  <si>
    <t>MFAKP8042252523R</t>
  </si>
  <si>
    <t>MFAKP80422524902</t>
  </si>
  <si>
    <t>MFA2E8042252537W</t>
  </si>
  <si>
    <t>MFA2E8042252508P</t>
  </si>
  <si>
    <t>MFAKP8042252551W</t>
  </si>
  <si>
    <t>MFA2E80422525584</t>
  </si>
  <si>
    <t>MFAKP80422528590</t>
  </si>
  <si>
    <t>MFA2E8042252858G</t>
  </si>
  <si>
    <t>29.04.2024</t>
  </si>
  <si>
    <t>02.NR.6933</t>
  </si>
  <si>
    <t>02.NR.8984</t>
  </si>
  <si>
    <t>LEONITA DAUTI</t>
  </si>
  <si>
    <t>VJOSA HULAJ</t>
  </si>
  <si>
    <t>02.NR.8982</t>
  </si>
  <si>
    <t>MIRE ALAJ</t>
  </si>
  <si>
    <t>02.NR.10235</t>
  </si>
  <si>
    <t>02.NR.8660</t>
  </si>
  <si>
    <t>ISMET NURAJ</t>
  </si>
  <si>
    <t>BASHKIM MAZREKAJ</t>
  </si>
  <si>
    <t>02.NR.9218</t>
  </si>
  <si>
    <t>HASIME NURAJ</t>
  </si>
  <si>
    <t>AHMET DERVISHAJ</t>
  </si>
  <si>
    <t>FITORE LULAJ</t>
  </si>
  <si>
    <t>BURBUQE LLOQANAJ</t>
  </si>
  <si>
    <t>02.NR.8657</t>
  </si>
  <si>
    <t>02.NR.3297</t>
  </si>
  <si>
    <t>02.NR.9220</t>
  </si>
  <si>
    <t>02.NR.10724</t>
  </si>
  <si>
    <t>FSM-24-000034</t>
  </si>
  <si>
    <t>FSM-24-000046</t>
  </si>
  <si>
    <t>30.04.2024</t>
  </si>
  <si>
    <t>SHPENZIME TJERA TË UDH3TIMIT ZYRTARE JASHT VENDIT</t>
  </si>
  <si>
    <t>IBRAHIM LUSHAJ</t>
  </si>
  <si>
    <t>SPEC.Nr.32</t>
  </si>
  <si>
    <t>05.NR.13613</t>
  </si>
  <si>
    <t>24-SHV01-001-3</t>
  </si>
  <si>
    <t>PRIMO STUDIO SHPK</t>
  </si>
  <si>
    <r>
      <t>PRIMO STUDIO SHPK-</t>
    </r>
    <r>
      <rPr>
        <i/>
        <sz val="8"/>
        <color rgb="FFFF0000"/>
        <rFont val="Arial"/>
        <family val="2"/>
      </rPr>
      <t>lidhet me shpenzimin 2024-108521</t>
    </r>
  </si>
  <si>
    <t>24-SHV04-002-103</t>
  </si>
  <si>
    <t>24-SHV04-002-159</t>
  </si>
  <si>
    <r>
      <t>A.L.KOSOVA PRESS SHPK-</t>
    </r>
    <r>
      <rPr>
        <i/>
        <sz val="8"/>
        <color rgb="FFFF0000"/>
        <rFont val="Arial"/>
        <family val="2"/>
      </rPr>
      <t>lidhet me shpenzimin 2024-108695</t>
    </r>
  </si>
  <si>
    <t>003/2024</t>
  </si>
  <si>
    <t>NDERTIMI DHE ASFALTIMI I RRUGËVE LOKALE</t>
  </si>
  <si>
    <t>PRILL</t>
  </si>
  <si>
    <t>Stornim i Kuponit të shpenzimit 2024-105549</t>
  </si>
  <si>
    <t>JRL ESCO LLC</t>
  </si>
  <si>
    <t>Z.P.D.B ASSOCIATES SHPK</t>
  </si>
  <si>
    <t>11/24  0000</t>
  </si>
  <si>
    <t>ZP BAJRAKTARI SHPK</t>
  </si>
  <si>
    <t>03.05.2024</t>
  </si>
  <si>
    <t>02.NR.13792</t>
  </si>
  <si>
    <t>02.05.2024</t>
  </si>
  <si>
    <t>DARDAN AHMETAJ</t>
  </si>
  <si>
    <t>02.NR.13829</t>
  </si>
  <si>
    <t>HIDAJETE ZUKAJ</t>
  </si>
  <si>
    <t>KORAB ALIMUSAJ</t>
  </si>
  <si>
    <t>02.NR.12178</t>
  </si>
  <si>
    <r>
      <t>NAIM KUÇI BI-</t>
    </r>
    <r>
      <rPr>
        <i/>
        <sz val="8"/>
        <color rgb="FFFF0000"/>
        <rFont val="Arial"/>
        <family val="2"/>
      </rPr>
      <t>LIDHET ME SHPENZIMIN 2024-96360</t>
    </r>
  </si>
  <si>
    <t>409235</t>
  </si>
  <si>
    <t>45/24  0000</t>
  </si>
  <si>
    <t>ISUF DEMHASAJ</t>
  </si>
  <si>
    <t>KERKESE</t>
  </si>
  <si>
    <t>13.04.2024</t>
  </si>
  <si>
    <t>30.01.2024</t>
  </si>
  <si>
    <t>19/2024</t>
  </si>
  <si>
    <t>SHA-79-2024</t>
  </si>
  <si>
    <t>DREKA ZYRTARE-PIJE TE NDRYSHME</t>
  </si>
  <si>
    <t>SANIJE BEQIRAJ</t>
  </si>
  <si>
    <t>HAVË SHALA</t>
  </si>
  <si>
    <t>KUJTESA NIMANAJ</t>
  </si>
  <si>
    <t>02.NR.10683</t>
  </si>
  <si>
    <t>02.NR.8661</t>
  </si>
  <si>
    <t>02.NR.9920</t>
  </si>
  <si>
    <t>200424/1</t>
  </si>
  <si>
    <t>200424/2</t>
  </si>
  <si>
    <t>02.NR.13933</t>
  </si>
  <si>
    <t>SHERBIME KONTRAKKTUESE TJERA</t>
  </si>
  <si>
    <t>MIROCI RAISEN SHPK</t>
  </si>
  <si>
    <t>07.05.2024</t>
  </si>
  <si>
    <t>02.NR.41307</t>
  </si>
  <si>
    <t>17.11.2022</t>
  </si>
  <si>
    <t>Kon.Sherb.Veçanta_ADELINA NITAJ</t>
  </si>
  <si>
    <t>02.NR.10641</t>
  </si>
  <si>
    <t>07.02.204</t>
  </si>
  <si>
    <t>Kon.Sherb.Veçanta_SAMIR BRUÇI</t>
  </si>
  <si>
    <t>Kon.Sherb.Veçanta_MIRJET3 BOZHDARAJ HIDIC</t>
  </si>
  <si>
    <t>0121</t>
  </si>
  <si>
    <t>02.NR.13799</t>
  </si>
  <si>
    <t>SAMI GJIKOKAJ</t>
  </si>
  <si>
    <t>03.08.2024</t>
  </si>
  <si>
    <t>02.NR.10642</t>
  </si>
  <si>
    <t>02.NR.11316</t>
  </si>
  <si>
    <t>02.NR.10639</t>
  </si>
  <si>
    <t>0001404</t>
  </si>
  <si>
    <t>0001406</t>
  </si>
  <si>
    <t>0001405</t>
  </si>
  <si>
    <t>00012842</t>
  </si>
  <si>
    <t>64/24 0000</t>
  </si>
  <si>
    <t>DHF COMPANU SHPK</t>
  </si>
  <si>
    <t>08.05.2024</t>
  </si>
  <si>
    <t>0012847</t>
  </si>
  <si>
    <t>0012843</t>
  </si>
  <si>
    <t>0012848</t>
  </si>
  <si>
    <t>0012850</t>
  </si>
  <si>
    <t>0001402</t>
  </si>
  <si>
    <t>0012846</t>
  </si>
  <si>
    <t>0012845</t>
  </si>
  <si>
    <t>0001403</t>
  </si>
  <si>
    <t>Spec.Nr.34</t>
  </si>
  <si>
    <t>22/24  00000</t>
  </si>
  <si>
    <t>0086</t>
  </si>
  <si>
    <t>SERVISIM I VETURAVE</t>
  </si>
  <si>
    <t>0084</t>
  </si>
  <si>
    <t>0081</t>
  </si>
  <si>
    <t>0083</t>
  </si>
  <si>
    <t>27/24  00000</t>
  </si>
  <si>
    <t>AJSHE QORRAJ</t>
  </si>
  <si>
    <t>MIRSAT NIMONAJ</t>
  </si>
  <si>
    <t>SHA-69-2024</t>
  </si>
  <si>
    <t>16.04.2024</t>
  </si>
  <si>
    <t>F17-03-24-00002</t>
  </si>
  <si>
    <t>17.03.2024</t>
  </si>
  <si>
    <t>F29-03-24-00002</t>
  </si>
  <si>
    <t>F19-01-24-00002</t>
  </si>
  <si>
    <t>F12-02-24-00002</t>
  </si>
  <si>
    <t>23/2024</t>
  </si>
  <si>
    <t>SPEC.Nr.33</t>
  </si>
  <si>
    <t>13.05.2024</t>
  </si>
  <si>
    <t>GF GRAFO LONI SHPK</t>
  </si>
  <si>
    <t>010/24</t>
  </si>
  <si>
    <t>MFAKP80424527219</t>
  </si>
  <si>
    <t>10.05.2024</t>
  </si>
  <si>
    <t>KONTRIBUTET</t>
  </si>
  <si>
    <t>TATIMI NE PAGA</t>
  </si>
  <si>
    <t>MFA2E80424527201</t>
  </si>
  <si>
    <t>MFA2E8042448438W</t>
  </si>
  <si>
    <t>MFA2E8042448428T</t>
  </si>
  <si>
    <t>13.05.2025</t>
  </si>
  <si>
    <t>37/24  0000</t>
  </si>
  <si>
    <t>29/24  0000</t>
  </si>
  <si>
    <t>28/24  0000</t>
  </si>
  <si>
    <t>25/24  0000</t>
  </si>
  <si>
    <t>26/24  0000</t>
  </si>
  <si>
    <t>Stornohet kuponi i shpenzimit 2024-121303</t>
  </si>
  <si>
    <t>Stornohet kuponi i shpenzimit 2024-121285</t>
  </si>
  <si>
    <t>ZYRA PERMB.BK PARTNERS SHPK</t>
  </si>
  <si>
    <t>VENDIM GJYKATE</t>
  </si>
  <si>
    <t>0001430</t>
  </si>
  <si>
    <t>0001413</t>
  </si>
  <si>
    <t>14.05.2024</t>
  </si>
  <si>
    <t>24-SHV01-D00-1786</t>
  </si>
  <si>
    <t>15.05.2024</t>
  </si>
  <si>
    <t>PREMIUM BEKERY SHPK</t>
  </si>
  <si>
    <t>24-SHV01-D00-1380</t>
  </si>
  <si>
    <t>24-SHV01-D00-455</t>
  </si>
  <si>
    <t>1-55/26503</t>
  </si>
  <si>
    <t>DAUTI-KOMERC SHPK</t>
  </si>
  <si>
    <t>24-SHV01-001-114</t>
  </si>
  <si>
    <t>24-SHV01-001-513</t>
  </si>
  <si>
    <t>SPEC.FAT.PRILL</t>
  </si>
  <si>
    <t>Stornim i Kuponit të Shpenzimit 2024-106759</t>
  </si>
  <si>
    <t>Stornim i Kuponit të Shpenzimit 2024-116130</t>
  </si>
  <si>
    <t>Stornim i Kuponit të Shpenzimit 2024-116400</t>
  </si>
  <si>
    <t>KK 04/2024</t>
  </si>
  <si>
    <t>03/2024 -</t>
  </si>
  <si>
    <t>SHERBIME POSTARE</t>
  </si>
  <si>
    <t>POSTA E KOSOVES SHA</t>
  </si>
  <si>
    <t>TS-60/24</t>
  </si>
  <si>
    <t>TECHNO STORE</t>
  </si>
  <si>
    <t>SHA-72-2024</t>
  </si>
  <si>
    <t>08.12.2024</t>
  </si>
  <si>
    <t>SHA-85-2024</t>
  </si>
  <si>
    <t>SHA-84-2024</t>
  </si>
  <si>
    <t>ZP BK PARTNERS SHPK për lëndën 3206/23, KSH 2024- 100045.Raporti i dt.10.05.2024</t>
  </si>
  <si>
    <t>550114303</t>
  </si>
  <si>
    <t>06.05.2024</t>
  </si>
  <si>
    <t>16.05.2024</t>
  </si>
  <si>
    <t>230830110157/2351</t>
  </si>
  <si>
    <t>550024058-2351</t>
  </si>
  <si>
    <t>550114376/2351</t>
  </si>
  <si>
    <t>550022779/2351</t>
  </si>
  <si>
    <t>550114335-2351</t>
  </si>
  <si>
    <t>02.NR.12166</t>
  </si>
  <si>
    <t>BESIME IDRIZAJ</t>
  </si>
  <si>
    <t xml:space="preserve"> 02.NR.12169</t>
  </si>
  <si>
    <t>IBRAHIM KADRIJAJ</t>
  </si>
  <si>
    <t>SHERBIME KONTRAKTUESE TJERA-SIGURIM FIZIK</t>
  </si>
  <si>
    <t>KSF MAJOR  SHA</t>
  </si>
  <si>
    <t>1-55/26523</t>
  </si>
  <si>
    <t>24-SHV01-D00-959</t>
  </si>
  <si>
    <t>24-SHV01-001-241</t>
  </si>
  <si>
    <t>1-55/28064</t>
  </si>
  <si>
    <t>1-55/26502</t>
  </si>
  <si>
    <t>24-SHV01-001-240</t>
  </si>
  <si>
    <t>01.05.2024</t>
  </si>
  <si>
    <t>27.04.2024</t>
  </si>
  <si>
    <t>90033915</t>
  </si>
  <si>
    <t>205-24</t>
  </si>
  <si>
    <t>17.05.2024</t>
  </si>
  <si>
    <t>DN17/2024</t>
  </si>
  <si>
    <t>23.01.2024</t>
  </si>
  <si>
    <t>KOSOVAMED HEALTHCARE SHPK</t>
  </si>
  <si>
    <t>0000050</t>
  </si>
  <si>
    <t>22.09.2023</t>
  </si>
  <si>
    <t>SHERB.KONT.ASGJESIMI I MBETURINAVE MEDICINALE</t>
  </si>
  <si>
    <t>151026057176/2350</t>
  </si>
  <si>
    <t>409254</t>
  </si>
  <si>
    <t>409253</t>
  </si>
  <si>
    <t>409255</t>
  </si>
  <si>
    <t>161228070546/2350</t>
  </si>
  <si>
    <t>550030080/2351</t>
  </si>
  <si>
    <t>22/2024</t>
  </si>
  <si>
    <t>PAISJE TJERA-KLIME</t>
  </si>
  <si>
    <t>1-55/28098</t>
  </si>
  <si>
    <t>1-55/27028</t>
  </si>
  <si>
    <t>1-55/27027</t>
  </si>
  <si>
    <t>1-55/28065</t>
  </si>
  <si>
    <t>1-55/27479</t>
  </si>
  <si>
    <t>1-55/27026</t>
  </si>
  <si>
    <t>1-55/27480</t>
  </si>
  <si>
    <t>1-55/27569</t>
  </si>
  <si>
    <t>1-55/28281</t>
  </si>
  <si>
    <t>24-SHV01-001-514</t>
  </si>
  <si>
    <t>24-SHV01-D00-649</t>
  </si>
  <si>
    <t>78/24  0000</t>
  </si>
  <si>
    <t>87/24  0000</t>
  </si>
  <si>
    <t>051524001-1</t>
  </si>
  <si>
    <t>NDERTIMI I TROTUAREVE</t>
  </si>
  <si>
    <t>FIDANI-L SHPK</t>
  </si>
  <si>
    <t xml:space="preserve">SPEC.FATURASH </t>
  </si>
  <si>
    <t>SHA-83-2024</t>
  </si>
  <si>
    <t>20.05.2024</t>
  </si>
  <si>
    <t>21.05.2024</t>
  </si>
  <si>
    <t>DN109/2024</t>
  </si>
  <si>
    <t>PAISJE MJEKSORE</t>
  </si>
  <si>
    <t>06-24</t>
  </si>
  <si>
    <t>ENG BAU SH.P.K</t>
  </si>
  <si>
    <t>220816104194/2351</t>
  </si>
  <si>
    <t>SHPENZIME TE INTERNETIT</t>
  </si>
  <si>
    <t>211115100933/2351</t>
  </si>
  <si>
    <t>22.05.2024</t>
  </si>
  <si>
    <t>550114308</t>
  </si>
  <si>
    <t>409239</t>
  </si>
  <si>
    <t>409245</t>
  </si>
  <si>
    <t>333774</t>
  </si>
  <si>
    <t>03.07.2023</t>
  </si>
  <si>
    <r>
      <t xml:space="preserve">HIGJENA SHA </t>
    </r>
    <r>
      <rPr>
        <sz val="8"/>
        <color rgb="FFFF0000"/>
        <rFont val="Arial"/>
        <family val="2"/>
      </rPr>
      <t>-LIDHET ME SHPENZIMIN 2023-248699</t>
    </r>
  </si>
  <si>
    <t>FSM-24-000049</t>
  </si>
  <si>
    <t>17/05.2024</t>
  </si>
  <si>
    <t>24-SHV01-001-115</t>
  </si>
  <si>
    <t>SHPENZIMET E RRYMES</t>
  </si>
  <si>
    <t>ZYRA PERMB.LEGAL A SHPK</t>
  </si>
  <si>
    <t>23.05.2024</t>
  </si>
  <si>
    <t>SEC.Nr.24</t>
  </si>
  <si>
    <t>FSM-24-000051</t>
  </si>
  <si>
    <t>FSM-24-000052</t>
  </si>
  <si>
    <t>69/24  0000</t>
  </si>
  <si>
    <t>75/24  0000</t>
  </si>
  <si>
    <t>71/24  0000</t>
  </si>
  <si>
    <t>74/24  0000</t>
  </si>
  <si>
    <t>73/24  0000</t>
  </si>
  <si>
    <t>70/24  0000</t>
  </si>
  <si>
    <t>516-210-001-24</t>
  </si>
  <si>
    <t>24.05.2024</t>
  </si>
  <si>
    <t>541-210-001-24</t>
  </si>
  <si>
    <t>24-SHV04-002-219</t>
  </si>
  <si>
    <t>SHA-93-2024</t>
  </si>
  <si>
    <t>0001420</t>
  </si>
  <si>
    <t>0001412</t>
  </si>
  <si>
    <t>LUSH MAZREKAJ</t>
  </si>
  <si>
    <t>02.NR.16101</t>
  </si>
  <si>
    <t>ARTON LOSHAJ</t>
  </si>
  <si>
    <t>01.NR.15512</t>
  </si>
  <si>
    <t>01.NR.3274</t>
  </si>
  <si>
    <t>550021745/2351</t>
  </si>
  <si>
    <t>27.05.2024</t>
  </si>
  <si>
    <t>Pagat_MAJ_2024_Ad.Arsimit</t>
  </si>
  <si>
    <t>Pagat_MAJ_2024_Ars.Fillor</t>
  </si>
  <si>
    <t>Pagat_MAJ_2024_Ars.Mesem</t>
  </si>
  <si>
    <t>191028092567/2351</t>
  </si>
  <si>
    <t>550114343/2351</t>
  </si>
  <si>
    <t>191121093102/2351</t>
  </si>
  <si>
    <t>550028401/2351</t>
  </si>
  <si>
    <t>550029983/2351</t>
  </si>
  <si>
    <t>550023142/2351</t>
  </si>
  <si>
    <t>409240</t>
  </si>
  <si>
    <t>SHPENZIME TË MBETURINAVE</t>
  </si>
  <si>
    <t>409242</t>
  </si>
  <si>
    <t>409241</t>
  </si>
  <si>
    <t>409238</t>
  </si>
  <si>
    <t>409243</t>
  </si>
  <si>
    <t>Pagat_MAJ_2024</t>
  </si>
  <si>
    <t>31.05.2024</t>
  </si>
  <si>
    <t>Pagat_MAJ_2024_Inf.Rrugore</t>
  </si>
  <si>
    <t>Pagat_MAJ_2024_Zjarrëfikësit</t>
  </si>
  <si>
    <t>Pagat_MAJ_2024_Ad.SH.</t>
  </si>
  <si>
    <t>Pagat_MAJ_2024_QKMF</t>
  </si>
  <si>
    <t>MAJ</t>
  </si>
  <si>
    <t>007/2024</t>
  </si>
  <si>
    <t>28.05.2024</t>
  </si>
  <si>
    <t>TRANSPORTI PER UDHETIM ZYRTARE JASHT VENDIT</t>
  </si>
  <si>
    <t>0148</t>
  </si>
  <si>
    <t>MIREMBAJTJE E AUTOMJETEVE</t>
  </si>
  <si>
    <t>0147</t>
  </si>
  <si>
    <t>0146</t>
  </si>
  <si>
    <t>80/24</t>
  </si>
  <si>
    <t>SHERBIMI SHENDETËSOR -KONTROLLË SANITARE</t>
  </si>
  <si>
    <t>IKSHPK</t>
  </si>
  <si>
    <t>72/24  0000</t>
  </si>
  <si>
    <t>27/2024</t>
  </si>
  <si>
    <t>409244</t>
  </si>
  <si>
    <t>Stornim i Kuponit të Shpenzimit 2024-120367</t>
  </si>
  <si>
    <t>Stornim i Kuponit të Shpenzimit 2024-120377</t>
  </si>
  <si>
    <t>29.05.2024</t>
  </si>
  <si>
    <t>SPEC.NR.27</t>
  </si>
  <si>
    <t>93/24  0000</t>
  </si>
  <si>
    <t>94/24  0000</t>
  </si>
  <si>
    <t>SPEC.NR.26</t>
  </si>
  <si>
    <t>SHERBIMET E SHTYPJES</t>
  </si>
  <si>
    <t>24-SHV04-001-243</t>
  </si>
  <si>
    <t>24-SHV04-001-252</t>
  </si>
  <si>
    <t>24-SHV04-001-247</t>
  </si>
  <si>
    <t>SPEC.Nr.27/1</t>
  </si>
  <si>
    <t>24-SHV04-001-246</t>
  </si>
  <si>
    <t>24-SHV04-001-244</t>
  </si>
  <si>
    <t>542-210-001-24</t>
  </si>
  <si>
    <t>02.NR.3834</t>
  </si>
  <si>
    <t>AHMET LOSHAJ</t>
  </si>
  <si>
    <t>417629</t>
  </si>
  <si>
    <t>MIREMBAJTJE RUTINORE</t>
  </si>
  <si>
    <t>02.NR.14562</t>
  </si>
  <si>
    <t>30.05.2024</t>
  </si>
  <si>
    <t>MIRJETA ISTREFAJ</t>
  </si>
  <si>
    <t>02.NR.16621</t>
  </si>
  <si>
    <t>21/2023</t>
  </si>
  <si>
    <t>ERMAL MUSTAFAJ BI</t>
  </si>
  <si>
    <t>20/2023</t>
  </si>
  <si>
    <t>FSM-24-000050</t>
  </si>
  <si>
    <t>417630</t>
  </si>
  <si>
    <t>DENISI SHPK</t>
  </si>
  <si>
    <t>07/24</t>
  </si>
  <si>
    <t>06/24</t>
  </si>
  <si>
    <t>02.NR.15203</t>
  </si>
  <si>
    <t>02.NR.12186</t>
  </si>
  <si>
    <t>SHA-104-2024</t>
  </si>
  <si>
    <t>FSM-24-000054</t>
  </si>
  <si>
    <t>FSM*24-000053</t>
  </si>
  <si>
    <t>04.06.2024</t>
  </si>
  <si>
    <t>053124001-1</t>
  </si>
  <si>
    <t>NDERTIMI I RRUGEVE-TROTUAREVE</t>
  </si>
  <si>
    <t>Pagat_QERSHOR_2024_Inf.Rrugore</t>
  </si>
  <si>
    <t>Pagat_QERSHOR_2024_Zjarrëfikësit</t>
  </si>
  <si>
    <t>24-SHV01-001-373</t>
  </si>
  <si>
    <t>05.06.2024</t>
  </si>
  <si>
    <r>
      <t>HAJRIJE SELMANAJ BI</t>
    </r>
    <r>
      <rPr>
        <i/>
        <sz val="8"/>
        <color rgb="FFFF0000"/>
        <rFont val="Arial"/>
        <family val="2"/>
      </rPr>
      <t>-LIDHET ME SHPENZIMIN 2024-154369</t>
    </r>
  </si>
  <si>
    <t>24-SHV01-001-369</t>
  </si>
  <si>
    <r>
      <t>HAJRIJE SELMANAJ BI</t>
    </r>
    <r>
      <rPr>
        <i/>
        <sz val="8"/>
        <color rgb="FFFF0000"/>
        <rFont val="Arial"/>
        <family val="2"/>
      </rPr>
      <t>-LIDHET ME SHPENZIMIN 2024-154418</t>
    </r>
  </si>
  <si>
    <t>24-SHV01-001-11</t>
  </si>
  <si>
    <t>20052024</t>
  </si>
  <si>
    <t>0055965</t>
  </si>
  <si>
    <t>0055964</t>
  </si>
  <si>
    <t>02.nr.10467</t>
  </si>
  <si>
    <t>150826055545/2342</t>
  </si>
  <si>
    <t>06.06.2024</t>
  </si>
  <si>
    <t>0001435</t>
  </si>
  <si>
    <t>0001426</t>
  </si>
  <si>
    <t>000136</t>
  </si>
  <si>
    <t>DPE 9052506</t>
  </si>
  <si>
    <t>02.NR.5114</t>
  </si>
  <si>
    <t>LUMNIJE AVDIJAJ</t>
  </si>
  <si>
    <t>PERMBARUESI ARGJENT SHPK</t>
  </si>
  <si>
    <t xml:space="preserve">SPECIFIKACION  </t>
  </si>
  <si>
    <t>ZYRA PERMBARIMORE LEGAL A SHPK</t>
  </si>
  <si>
    <t>VENDIM GJYQI P nr 667/23</t>
  </si>
  <si>
    <t>SHOQATA PERMBARIMORE METAJ LAV SHPK</t>
  </si>
  <si>
    <t>VENDIM GJYQI P nr 186/24</t>
  </si>
  <si>
    <t>ATIP MUSTAFAJ BI</t>
  </si>
  <si>
    <t>VENDIM GJYQI  P nr 197/24</t>
  </si>
  <si>
    <t>ZYRA PERMBARIMORE BK PARTNERS</t>
  </si>
  <si>
    <t>ZYRA PERMBARIOMORE LEGAL A SHPK</t>
  </si>
  <si>
    <t>AZIZ AGAJ P.NR.573/24</t>
  </si>
  <si>
    <t>NEXHAT NITAJ CP.NR.2023</t>
  </si>
  <si>
    <t>SAMIRE MALOKU CP.NR.2023-256511</t>
  </si>
  <si>
    <t>VGJ.SPECIFIKACION NR.2</t>
  </si>
  <si>
    <t>V.GJ. CP.NR.2022:167655</t>
  </si>
  <si>
    <t>GJIKE RADI BI</t>
  </si>
  <si>
    <t>AVOKATE MERITA BINAKAJ BI</t>
  </si>
  <si>
    <t>GENTIANA DEMHASAJ BI</t>
  </si>
  <si>
    <t>SAFETE TOLAJ BI</t>
  </si>
  <si>
    <t>HAXHI BEQIRAJ BI</t>
  </si>
  <si>
    <t>ZYR.PERMB.LEGAL A SHPK</t>
  </si>
  <si>
    <t>02.NR.15221</t>
  </si>
  <si>
    <t>07.06.2024</t>
  </si>
  <si>
    <t>EGZON DEMUKAJ</t>
  </si>
  <si>
    <t>ALBIS DEMHASAJ</t>
  </si>
  <si>
    <t>02.NR.15218</t>
  </si>
  <si>
    <t>02.NR.15210</t>
  </si>
  <si>
    <t>DRIN LEKAJ</t>
  </si>
  <si>
    <t>KRU "HIDRODRINI"SHA</t>
  </si>
  <si>
    <t>NTP HOLIDEY</t>
  </si>
  <si>
    <t>AUTOR.PERMB. ZANI SHPK</t>
  </si>
  <si>
    <t>005</t>
  </si>
  <si>
    <t>10.06.2024</t>
  </si>
  <si>
    <t>14/03/2024</t>
  </si>
  <si>
    <t>SHPENZIMET E UDHËTIMIT ZYRTAR JASHT VENDIT</t>
  </si>
  <si>
    <t>DIONA npsht</t>
  </si>
  <si>
    <t>12/3/2024</t>
  </si>
  <si>
    <t>2/5/2024</t>
  </si>
  <si>
    <t>ATIP MUSTFAFA BI</t>
  </si>
  <si>
    <t>11.06.2024</t>
  </si>
  <si>
    <t>REXHEP ISLAMAJ</t>
  </si>
  <si>
    <t>02.NR.18216</t>
  </si>
  <si>
    <t>02.NR.18219</t>
  </si>
  <si>
    <t>SPEC.Nr.32/A</t>
  </si>
  <si>
    <t>SPEC.Nr.29</t>
  </si>
  <si>
    <t>24-SHV01-001-371</t>
  </si>
  <si>
    <t>28.08.2024</t>
  </si>
  <si>
    <t>02.NR.18623</t>
  </si>
  <si>
    <t>20.06.2023</t>
  </si>
  <si>
    <t>Kon.Sherb.Veçanta_FLORENTINA BINAKAJ</t>
  </si>
  <si>
    <t>Kon.Sherb.Veçanta_SADIK STOJKAJ</t>
  </si>
  <si>
    <t>02.NR.10364</t>
  </si>
  <si>
    <t>02.NR.28627</t>
  </si>
  <si>
    <t>12.06.2024</t>
  </si>
  <si>
    <t>02..R.24828</t>
  </si>
  <si>
    <t>Kon.Sherb.Veçanta_MIRJETË BOZHDARAJ HIDIC</t>
  </si>
  <si>
    <t>02.NR.12278</t>
  </si>
  <si>
    <t>25.04.2023</t>
  </si>
  <si>
    <t>02.NR.14871</t>
  </si>
  <si>
    <r>
      <t>ZENEL LIKAJ BI</t>
    </r>
    <r>
      <rPr>
        <i/>
        <sz val="8"/>
        <color rgb="FFFF0000"/>
        <rFont val="Arial"/>
        <family val="2"/>
      </rPr>
      <t>-LIDHET ME SHPENZIMIN 2024-127219</t>
    </r>
  </si>
  <si>
    <t>MFAKP8042930367U</t>
  </si>
  <si>
    <t>MFA2E8042930366M</t>
  </si>
  <si>
    <t>20300090</t>
  </si>
  <si>
    <t>TS-63/24</t>
  </si>
  <si>
    <t>01.06.2024</t>
  </si>
  <si>
    <t>SHEBIME KONTRAKTUESE TJERA</t>
  </si>
  <si>
    <t xml:space="preserve">TECHNO STORE </t>
  </si>
  <si>
    <t>MAJ 2024</t>
  </si>
  <si>
    <t>02.NR.11535</t>
  </si>
  <si>
    <t>14.06.2024</t>
  </si>
  <si>
    <t>MIFTAR AHMETXHEKAJ</t>
  </si>
  <si>
    <t>BLINERA LOKAJ</t>
  </si>
  <si>
    <t>FEKRI QUFAJ</t>
  </si>
  <si>
    <t>63/24  0000</t>
  </si>
  <si>
    <t xml:space="preserve">NAFTË </t>
  </si>
  <si>
    <t>02..NR.16558</t>
  </si>
  <si>
    <t>02.NR.16558</t>
  </si>
  <si>
    <t>24-SHV01-001-746</t>
  </si>
  <si>
    <t>03.06.2024</t>
  </si>
  <si>
    <t>FLAMUR ISUFI BI</t>
  </si>
  <si>
    <t>417628</t>
  </si>
  <si>
    <t>409236</t>
  </si>
  <si>
    <t>0006855</t>
  </si>
  <si>
    <t>02.NR.15217</t>
  </si>
  <si>
    <t>AHMET BALAJ</t>
  </si>
  <si>
    <t>13.06.2024</t>
  </si>
  <si>
    <t>24-SHV04-002-</t>
  </si>
  <si>
    <t>24-SHV04-002-263</t>
  </si>
  <si>
    <t>24-SHV04-002-44</t>
  </si>
  <si>
    <t>SHPENZIME POSTARE</t>
  </si>
  <si>
    <t>SPEC.FAT.MAJ 2024</t>
  </si>
  <si>
    <t>18.06.2024</t>
  </si>
  <si>
    <t>FSM-24-000061</t>
  </si>
  <si>
    <t>FSM-24-000059</t>
  </si>
  <si>
    <t>FSM-24-000062</t>
  </si>
  <si>
    <t>SPEC.Nr.36</t>
  </si>
  <si>
    <t>BURSA_PAGESA ME LISTA FORMË ELEKTRONIKE</t>
  </si>
  <si>
    <t>ANISA HADERGJONAJ</t>
  </si>
  <si>
    <t>ANITA UKAJ</t>
  </si>
  <si>
    <t>ANJEZA QERIMAJ</t>
  </si>
  <si>
    <t>ARBNOR BALAJ</t>
  </si>
  <si>
    <t>ARDI ZENELAJ</t>
  </si>
  <si>
    <t>ARLINDA BEQIRAJ</t>
  </si>
  <si>
    <t>ARLINDA HAJDARAJ</t>
  </si>
  <si>
    <t>ARNESA HADERGJONAJ</t>
  </si>
  <si>
    <t>AURORA MEHMETAJ</t>
  </si>
  <si>
    <t>AURORA QERIMAJ</t>
  </si>
  <si>
    <t>BENITA ZEKAJ</t>
  </si>
  <si>
    <t>BLENDI POVATAJ</t>
  </si>
  <si>
    <t>BLERANDA TOLAJ</t>
  </si>
  <si>
    <t>BLERTA KAQORRAJ</t>
  </si>
  <si>
    <t>BLINERA BALAJ</t>
  </si>
  <si>
    <t>DIANA THAQI</t>
  </si>
  <si>
    <t>DJELLONA LEKAJ</t>
  </si>
  <si>
    <t>DORUNTINA DODA</t>
  </si>
  <si>
    <t>EGZONIT DEMHASAJ</t>
  </si>
  <si>
    <t>ELDA BEQIRAJ</t>
  </si>
  <si>
    <t>ELIRA LOKAJ</t>
  </si>
  <si>
    <t>ELONA ZENELAJ</t>
  </si>
  <si>
    <t>ELSA LOKAJ</t>
  </si>
  <si>
    <t>ELSA MATAJ</t>
  </si>
  <si>
    <t>ELVIRA PEPAJ</t>
  </si>
  <si>
    <t>ELVIRA SADIKAJ</t>
  </si>
  <si>
    <t>EMIGRESA BAJRAJ</t>
  </si>
  <si>
    <t>ERIDE FERIZAJ</t>
  </si>
  <si>
    <t>ERION TAHIRUKAJ</t>
  </si>
  <si>
    <t>ERISA AVDIMETAJ</t>
  </si>
  <si>
    <t>ERJONA HADERGJONAJ</t>
  </si>
  <si>
    <t>ERMEDINA LOKAJ</t>
  </si>
  <si>
    <t>ERNESA BYTYQI</t>
  </si>
  <si>
    <t>FAZE UKAJ</t>
  </si>
  <si>
    <t>FISNIK KUÇI</t>
  </si>
  <si>
    <t>FLUTURIM RAMAJ</t>
  </si>
  <si>
    <t>GENTIANA SEJFIJAJ</t>
  </si>
  <si>
    <t>GETOAR SELMONAJ</t>
  </si>
  <si>
    <t>GRESA RAMOSAJ</t>
  </si>
  <si>
    <t>HYGERTA HULAJ</t>
  </si>
  <si>
    <t>KALTRINA PANXHAJ</t>
  </si>
  <si>
    <t>KUJTESA PANXHAJ</t>
  </si>
  <si>
    <t>LARISA FERIZAJ</t>
  </si>
  <si>
    <t>LEONITA MATAJ</t>
  </si>
  <si>
    <t>LEONORA SADIKAJ</t>
  </si>
  <si>
    <t>LEONITA CACAJ</t>
  </si>
  <si>
    <t>LIRESA HYSELEKAJ</t>
  </si>
  <si>
    <t>LUANDA BATUSHAJ</t>
  </si>
  <si>
    <t>MELISA LEKAJ</t>
  </si>
  <si>
    <t>NATYRA BATUSHAJ</t>
  </si>
  <si>
    <t>QENDRESA SHEHAJ</t>
  </si>
  <si>
    <t>REXHEP HAKLAJ</t>
  </si>
  <si>
    <t>RINESA RAMOSAJ</t>
  </si>
  <si>
    <t>RINOR CACAJ</t>
  </si>
  <si>
    <t>RINOR MUSHKOLAJ</t>
  </si>
  <si>
    <t>SHKODRAN KASUMAJ</t>
  </si>
  <si>
    <t>SOFE KADRIJAJ</t>
  </si>
  <si>
    <t>SUELA GJIKOKAJ</t>
  </si>
  <si>
    <t>SYLË FETAJ</t>
  </si>
  <si>
    <t>VALMIR POVATAJ</t>
  </si>
  <si>
    <t>VALTRINA CACAJ</t>
  </si>
  <si>
    <t>VANESA HASANAJ</t>
  </si>
  <si>
    <t>VINETA BEQIRAJ</t>
  </si>
  <si>
    <t>YLLKA BERISHA</t>
  </si>
  <si>
    <t>YLLKA DEMUKAJ</t>
  </si>
  <si>
    <t>YLLKA KUKALAJ</t>
  </si>
  <si>
    <t>ADELINA UKAJ</t>
  </si>
  <si>
    <t>ADRIANA ADEMAJ</t>
  </si>
  <si>
    <t>AGNESA BABANAJ</t>
  </si>
  <si>
    <t>AGNESA HADERGJONAJ</t>
  </si>
  <si>
    <t>AGNESA HULAJ</t>
  </si>
  <si>
    <t>AJETE SHALA</t>
  </si>
  <si>
    <t>AJMON ZHUBAJ</t>
  </si>
  <si>
    <t>ALBAN IDRIZAJ</t>
  </si>
  <si>
    <t>ALBESA DERVISHAJ</t>
  </si>
  <si>
    <t>ALBIN DEMUKAJ</t>
  </si>
  <si>
    <t>ALBION SYLAJ</t>
  </si>
  <si>
    <t>ALI BOZHDARAJ</t>
  </si>
  <si>
    <t>ALKETA ISLAMAJ</t>
  </si>
  <si>
    <t>ALKETA UKAJ</t>
  </si>
  <si>
    <t>ALKETA ZEKAJ</t>
  </si>
  <si>
    <t>ANGJELINA BERISHA</t>
  </si>
  <si>
    <t>ANITA JANUZAJ</t>
  </si>
  <si>
    <t>ARDI AVDIMETAJ</t>
  </si>
  <si>
    <t>ARION MAZREKAJ</t>
  </si>
  <si>
    <t>ARVESA DOBRAJ</t>
  </si>
  <si>
    <t>AULONA RAMOSAJ</t>
  </si>
  <si>
    <t>BLEONA KAQORRAJ</t>
  </si>
  <si>
    <t>BLERIM TAHIRAJ</t>
  </si>
  <si>
    <t>BLERINA BALAJ</t>
  </si>
  <si>
    <t xml:space="preserve">9009232  </t>
  </si>
  <si>
    <t>20.06.2024</t>
  </si>
  <si>
    <t>KERKES3</t>
  </si>
  <si>
    <t>AKOMODIM PER UDHËTIM JASHT VENDIT</t>
  </si>
  <si>
    <t>SHPENZIME TJERA PER UDHËTIM ZYRTAR JASHT VENDIT</t>
  </si>
  <si>
    <t>151026057176/2356</t>
  </si>
  <si>
    <t>550114376/2358</t>
  </si>
  <si>
    <t>161228070546/2356</t>
  </si>
  <si>
    <t>21.06.2024</t>
  </si>
  <si>
    <t>550030080/2358</t>
  </si>
  <si>
    <t>550114303/2358</t>
  </si>
  <si>
    <t>550022779/2358</t>
  </si>
  <si>
    <t>550114335/2358</t>
  </si>
  <si>
    <t>550024058/2358</t>
  </si>
  <si>
    <t>230830110157-2358</t>
  </si>
  <si>
    <t>0001443</t>
  </si>
  <si>
    <t>4317/24</t>
  </si>
  <si>
    <t>24-SHV01-D00-2325</t>
  </si>
  <si>
    <t>DAUTI COMERC SHPK</t>
  </si>
  <si>
    <t>1-55/28595</t>
  </si>
  <si>
    <t>1-55/ 28619</t>
  </si>
  <si>
    <t>1-55/ 28594</t>
  </si>
  <si>
    <t>24-SHV01-001-626</t>
  </si>
  <si>
    <t>24-SHV04-001-245</t>
  </si>
  <si>
    <t>02.NR.14033</t>
  </si>
  <si>
    <t>VALMIR ZUKAJ</t>
  </si>
  <si>
    <t>02.NR.18218</t>
  </si>
  <si>
    <t>TEUTA TOLAJ</t>
  </si>
  <si>
    <t>24/2024</t>
  </si>
  <si>
    <t>15.06.2024</t>
  </si>
  <si>
    <t>VENDIM GJYQI P nr.63624</t>
  </si>
  <si>
    <t>DRITA THAÇI</t>
  </si>
  <si>
    <t>02.NR.12168</t>
  </si>
  <si>
    <t>BESA NURAJ</t>
  </si>
  <si>
    <t>02.NR.15233</t>
  </si>
  <si>
    <t>02.NR.12373</t>
  </si>
  <si>
    <t>PAGESAT PER SHERBIMET E VARRIMIT</t>
  </si>
  <si>
    <t>ARMEND ALAJ</t>
  </si>
  <si>
    <t>JETA DEMHASAJ</t>
  </si>
  <si>
    <t>02.NR.12182</t>
  </si>
  <si>
    <t>02.NR.15206</t>
  </si>
  <si>
    <t>HYRA GJOCAJ</t>
  </si>
  <si>
    <t>SAMI GJOCAJ</t>
  </si>
  <si>
    <t>02.NR.15222</t>
  </si>
  <si>
    <t>HAMDI LOKAJ</t>
  </si>
  <si>
    <t>BAJRAM PEPAJ</t>
  </si>
  <si>
    <t>02.NR.15205</t>
  </si>
  <si>
    <t>02.NR.15232</t>
  </si>
  <si>
    <t>24.06.2024</t>
  </si>
  <si>
    <t>QIRAJA PER RASTE SOCIALE</t>
  </si>
  <si>
    <t>02.NR.10367</t>
  </si>
  <si>
    <t>02.NR.12372</t>
  </si>
  <si>
    <t>ISUF HALITAJ</t>
  </si>
  <si>
    <t>02.NR.12371</t>
  </si>
  <si>
    <t>NESTOR NEZIRAJ</t>
  </si>
  <si>
    <t>02.NR.12347</t>
  </si>
  <si>
    <t>NAIM OSAJ</t>
  </si>
  <si>
    <t>02.NR.12349</t>
  </si>
  <si>
    <t>NEBI BINAKAJ</t>
  </si>
  <si>
    <t>02.NR.12350</t>
  </si>
  <si>
    <t>SHKELZEN BERISHA</t>
  </si>
  <si>
    <t>SHEFQET GJUKAJ</t>
  </si>
  <si>
    <t>RAMË BALAJ</t>
  </si>
  <si>
    <t>02.NR.12353</t>
  </si>
  <si>
    <t>02.NR.12379</t>
  </si>
  <si>
    <t>02.NR.12188</t>
  </si>
  <si>
    <t>SYLEJMON SINANAJ</t>
  </si>
  <si>
    <t>02.NR.12183</t>
  </si>
  <si>
    <t>BASHKIM KAMAJ</t>
  </si>
  <si>
    <t>02.NR.12184</t>
  </si>
  <si>
    <t>02.NR.12194</t>
  </si>
  <si>
    <t>02.NR.12192</t>
  </si>
  <si>
    <t>LUAN DABIQAJ</t>
  </si>
  <si>
    <t>BINAK MAZREKAJ</t>
  </si>
  <si>
    <t>02.NR.12384</t>
  </si>
  <si>
    <t>KRESHNIK HULAJ</t>
  </si>
  <si>
    <t>02.NR.12358</t>
  </si>
  <si>
    <t>MUSTAFË AVDIMETAJ</t>
  </si>
  <si>
    <t>02.NR.12355</t>
  </si>
  <si>
    <t>AJETE REXHAJ</t>
  </si>
  <si>
    <t>02.NR.12382</t>
  </si>
  <si>
    <t>URIM HAXHNIKAJ</t>
  </si>
  <si>
    <t>02.NR.12385</t>
  </si>
  <si>
    <t>EDUARD HALILAJ</t>
  </si>
  <si>
    <t>023NR.12383</t>
  </si>
  <si>
    <t>KBUKURIJE KUÇI</t>
  </si>
  <si>
    <t>02.NR.12378</t>
  </si>
  <si>
    <t>02.NR.12366</t>
  </si>
  <si>
    <t>BURIM ZUKAJ</t>
  </si>
  <si>
    <t>FIDAN MEHAJ</t>
  </si>
  <si>
    <t>FABJAN MUSHKOLAJ</t>
  </si>
  <si>
    <t>HAZIR MATAJ</t>
  </si>
  <si>
    <t>MAHIR SHABANAJ</t>
  </si>
  <si>
    <t>NAIM GECAJ</t>
  </si>
  <si>
    <t>DRENIS ÇEKAJ</t>
  </si>
  <si>
    <t>FAHRIJE KASTRATI</t>
  </si>
  <si>
    <t>BLERIM MUSHKOLAJ</t>
  </si>
  <si>
    <t>MIRLINDA BALAJ</t>
  </si>
  <si>
    <t>QENDRIM KAMERAJ</t>
  </si>
  <si>
    <t>MONE HOXHAJ</t>
  </si>
  <si>
    <t>ALBA UKAJ</t>
  </si>
  <si>
    <t>VALENTINA MIFTARI MUSHKOLAJ</t>
  </si>
  <si>
    <t>BELGJYZARE MATAJ</t>
  </si>
  <si>
    <t>ISMET ARIFAJ</t>
  </si>
  <si>
    <t>XHEVDET AHMETAJ</t>
  </si>
  <si>
    <t>RINOR KOMONI</t>
  </si>
  <si>
    <t>02.NR.12361</t>
  </si>
  <si>
    <t>02.NR.12345</t>
  </si>
  <si>
    <t>02.NR.12343</t>
  </si>
  <si>
    <t>02.NR.12180</t>
  </si>
  <si>
    <t>02.NR.12388</t>
  </si>
  <si>
    <t>02.NR.12390</t>
  </si>
  <si>
    <t>02.NR.12391</t>
  </si>
  <si>
    <t>02.NR.12172</t>
  </si>
  <si>
    <t>02.NR.12171</t>
  </si>
  <si>
    <t>02.NR.12162</t>
  </si>
  <si>
    <t>02.NR.12392</t>
  </si>
  <si>
    <t>02.NR.17402</t>
  </si>
  <si>
    <t>02.NR.17423</t>
  </si>
  <si>
    <t>02.NR.17419</t>
  </si>
  <si>
    <t>02.NR.12386</t>
  </si>
  <si>
    <t>02.NR.12389</t>
  </si>
  <si>
    <t>02.NR.12176</t>
  </si>
  <si>
    <t>BESNIK BOZHDARAJ</t>
  </si>
  <si>
    <t>25.06.2024</t>
  </si>
  <si>
    <t>02.NR.12380</t>
  </si>
  <si>
    <t>02.NR.10285</t>
  </si>
  <si>
    <t xml:space="preserve">Kon.Sherb.Veqanta_AMELA PEJÇINOVIÇ </t>
  </si>
  <si>
    <t>02.NR.238015</t>
  </si>
  <si>
    <t>16.06.2024</t>
  </si>
  <si>
    <t>25/2024</t>
  </si>
  <si>
    <t>26/2024</t>
  </si>
  <si>
    <t>02.NR.14992</t>
  </si>
  <si>
    <t>ORGES TAFILAJL</t>
  </si>
  <si>
    <t>VJPLLCA TETAJ</t>
  </si>
  <si>
    <t>417642</t>
  </si>
  <si>
    <t>25.06..2024</t>
  </si>
  <si>
    <t>417640</t>
  </si>
  <si>
    <t>24-SHV01-001-627</t>
  </si>
  <si>
    <t>115/24  0000</t>
  </si>
  <si>
    <t>117/24  0000</t>
  </si>
  <si>
    <t>26.06.2024</t>
  </si>
  <si>
    <t>121/24  0000</t>
  </si>
  <si>
    <t>119/24  0000</t>
  </si>
  <si>
    <t>120/24  0000</t>
  </si>
  <si>
    <t>124/24  0000</t>
  </si>
  <si>
    <t>122/24  0000</t>
  </si>
  <si>
    <t>116/24  0000</t>
  </si>
  <si>
    <t>02.NR.6636 QERSHOR</t>
  </si>
  <si>
    <t>SPEC.Nr.37</t>
  </si>
  <si>
    <t>29/2024</t>
  </si>
  <si>
    <t>SPEC.Nr.34</t>
  </si>
  <si>
    <t>DREKA ZYRTARE-KF DEÇANI</t>
  </si>
  <si>
    <t>SPEC.Nr.34/a</t>
  </si>
  <si>
    <t>SPEC.Nr.35</t>
  </si>
  <si>
    <t>Pagat_QERSHOR_2024</t>
  </si>
  <si>
    <t>28.06.2024</t>
  </si>
  <si>
    <t>Pagat_QERSHOR_2024_Asambleja - Komitetet</t>
  </si>
  <si>
    <t>Pagat_MAJ_2024_Asambleja +Komitetet</t>
  </si>
  <si>
    <t>Pagat_QERSHOR_2024_Ad.SH.</t>
  </si>
  <si>
    <t>Pagat_QERSHOR_2024_QKMF</t>
  </si>
  <si>
    <t>QERSHOR</t>
  </si>
  <si>
    <t>Pagat_QERSHOR_2024-RETROAKTIV</t>
  </si>
  <si>
    <t>Pagat_MAJ_2024-RETROAKTIV</t>
  </si>
  <si>
    <t>59-QEVERIA JAPONEZE</t>
  </si>
  <si>
    <t>02.NR.19628</t>
  </si>
  <si>
    <t>27.06.2024</t>
  </si>
  <si>
    <t>EV COMPANY SHPK</t>
  </si>
  <si>
    <t>02/2023/NR.Lis.138</t>
  </si>
  <si>
    <t>17.11.2023</t>
  </si>
  <si>
    <t>KORAB LOKAJ</t>
  </si>
  <si>
    <t>015/24</t>
  </si>
  <si>
    <t>Hidro Project SHPK</t>
  </si>
  <si>
    <t>OBJEKTE KULTURORE-NDERTIMI I OBJEKTIT TE TRASHEGIMISE KULTURORE (KOLONIA E ARTISTËVE)</t>
  </si>
  <si>
    <t xml:space="preserve">PARAJA E GATSHME - AVANSET kodi 13810 janë          </t>
  </si>
  <si>
    <t xml:space="preserve">KREDIT KARTELA  -  kodi 13820 janë          </t>
  </si>
  <si>
    <t>Totali:</t>
  </si>
  <si>
    <t>PARAJA E GATSHME / NLB</t>
  </si>
  <si>
    <r>
      <t>Shpenzimet sipas Kodeve Ekonomike për periudhen Janar-Shtator 2024 për</t>
    </r>
    <r>
      <rPr>
        <b/>
        <sz val="12"/>
        <color indexed="8"/>
        <rFont val="Arial"/>
        <family val="2"/>
      </rPr>
      <t xml:space="preserve"> Zyren e KUVENDIT KOMUNAL (kodi 16915)</t>
    </r>
  </si>
  <si>
    <t>Datë, 30 / 09/2024</t>
  </si>
  <si>
    <t>Pagat_Korrik_2024_Asambleja - Komitetet</t>
  </si>
  <si>
    <t>160624</t>
  </si>
  <si>
    <t>10.07.2024</t>
  </si>
  <si>
    <t>010624</t>
  </si>
  <si>
    <t>170624</t>
  </si>
  <si>
    <t>17.06.2024</t>
  </si>
  <si>
    <t>02.NR.19823</t>
  </si>
  <si>
    <t>11.07.2024</t>
  </si>
  <si>
    <t>KF DEÇANI -FEMRAT</t>
  </si>
  <si>
    <t>MUAY THAI CLUB DEÇANI</t>
  </si>
  <si>
    <t>02.NR.19814</t>
  </si>
  <si>
    <t>02.NR.19820</t>
  </si>
  <si>
    <t>02.NR.19826</t>
  </si>
  <si>
    <t>KLUBI I SHAHUT ALI HASKAJ</t>
  </si>
  <si>
    <t>OJQ SHKA DERVISH SHAQA</t>
  </si>
  <si>
    <t>8575269</t>
  </si>
  <si>
    <t>0882/24</t>
  </si>
  <si>
    <t>MIRËMBAJTJE E AUTOMJETEVE -KONTROLLA TEKNIKE</t>
  </si>
  <si>
    <t>TEUTA AG NTSH</t>
  </si>
  <si>
    <t>MBL4A0009762136N</t>
  </si>
  <si>
    <t>MBL4B0009762136Z</t>
  </si>
  <si>
    <t>MBLTE00097621360</t>
  </si>
  <si>
    <t>12-2-2411947</t>
  </si>
  <si>
    <t>ISUF CACAJ BI</t>
  </si>
  <si>
    <t>12.07.2024</t>
  </si>
  <si>
    <t>SHERBIME TE VEQANTA</t>
  </si>
  <si>
    <t>Kon.Sherb.Veqanta_VALENTINA MIFTARI MUSHKOLAJ</t>
  </si>
  <si>
    <t>02.NR.19724</t>
  </si>
  <si>
    <t>ALBIJON ISUFAJ</t>
  </si>
  <si>
    <t>426036</t>
  </si>
  <si>
    <t>MFAKP804336090600</t>
  </si>
  <si>
    <t>08.07.2024</t>
  </si>
  <si>
    <t>15.07.2024</t>
  </si>
  <si>
    <t>TRUSTI PENSIONAL I KOSIVES</t>
  </si>
  <si>
    <t>MFA2E8043360959X</t>
  </si>
  <si>
    <t xml:space="preserve">KTHIM I MJETEVE TE PRANUARA GABIMISHT </t>
  </si>
  <si>
    <t>02.NR.18373</t>
  </si>
  <si>
    <t>16.07.2024</t>
  </si>
  <si>
    <t>Sherbime të veqanta_FATIME QUFAJ</t>
  </si>
  <si>
    <t>006</t>
  </si>
  <si>
    <t>05.07.2024</t>
  </si>
  <si>
    <t>02.NR.20441</t>
  </si>
  <si>
    <t>02.07.2024</t>
  </si>
  <si>
    <t>FONDACIONI DHURO EDHE TI</t>
  </si>
  <si>
    <t>02.NR.19825</t>
  </si>
  <si>
    <t>KLUBI I HENDBOLLIT FEMRAT JUSUF GERVALLA</t>
  </si>
  <si>
    <t>SPEC.Nr.38</t>
  </si>
  <si>
    <t>0664</t>
  </si>
  <si>
    <t>ATOM MED O P</t>
  </si>
  <si>
    <t>02.NR.019734</t>
  </si>
  <si>
    <t>SWISSCONTACT</t>
  </si>
  <si>
    <t>309-24</t>
  </si>
  <si>
    <t>1D-2024</t>
  </si>
  <si>
    <t>SHERBIME KONTRAKTUESE TJERA-UDHËTIM DHE AKOMODIM</t>
  </si>
  <si>
    <t>JONI TRAVEL SHPK</t>
  </si>
  <si>
    <t>32/2024</t>
  </si>
  <si>
    <t>01.07.2024</t>
  </si>
  <si>
    <t>LIRIDON FEJZAJ</t>
  </si>
  <si>
    <t>02.NR.20423</t>
  </si>
  <si>
    <t>426035</t>
  </si>
  <si>
    <t>SPEC.Nr-14</t>
  </si>
  <si>
    <t>30/2024</t>
  </si>
  <si>
    <t>100/24  0000</t>
  </si>
  <si>
    <t>104/24  0000</t>
  </si>
  <si>
    <t>Dr.HASAN GJIKOKAJ</t>
  </si>
  <si>
    <t>Dr.HASIME HADERGJINAJ</t>
  </si>
  <si>
    <t>Dr.SELMON BERISHA</t>
  </si>
  <si>
    <t>FSM-24-000066</t>
  </si>
  <si>
    <t>FUNIZIMET E PASTRIMIT</t>
  </si>
  <si>
    <t>24-SHV01-001-43</t>
  </si>
  <si>
    <t>31/2024</t>
  </si>
  <si>
    <t>MIRËMBAJTJE E SHKOLLAVE</t>
  </si>
  <si>
    <t>05-1 /  2024</t>
  </si>
  <si>
    <t>ENVER MOLLIQAJ</t>
  </si>
  <si>
    <t>02.NR.17790</t>
  </si>
  <si>
    <t>TS-66/24</t>
  </si>
  <si>
    <t>SHERBIMET KONTRAKTUESE TE TJERA</t>
  </si>
  <si>
    <t>SHA-121-2024</t>
  </si>
  <si>
    <t>33/2024</t>
  </si>
  <si>
    <t>0001351</t>
  </si>
  <si>
    <t>0001437</t>
  </si>
  <si>
    <t>0001438</t>
  </si>
  <si>
    <t>0001450</t>
  </si>
  <si>
    <t>0146/2023</t>
  </si>
  <si>
    <t>09.07.2024</t>
  </si>
  <si>
    <t>MIRËMBAJTJA E OBJEKTEVE</t>
  </si>
  <si>
    <t>0001447</t>
  </si>
  <si>
    <t>0001445</t>
  </si>
  <si>
    <t>Pagat_KORRIK_2024</t>
  </si>
  <si>
    <t>0001440</t>
  </si>
  <si>
    <t>0001444</t>
  </si>
  <si>
    <t>JASHAR DOBRAJ</t>
  </si>
  <si>
    <t>FATON SELMANAJ</t>
  </si>
  <si>
    <t>SAFETE GACAFERI</t>
  </si>
  <si>
    <t>VATAN ISTREFAJ</t>
  </si>
  <si>
    <t>0001442</t>
  </si>
  <si>
    <t>0001448</t>
  </si>
  <si>
    <t>0001441</t>
  </si>
  <si>
    <t>0001439</t>
  </si>
  <si>
    <t>0001356</t>
  </si>
  <si>
    <t>30.06.2024</t>
  </si>
  <si>
    <t>0001449</t>
  </si>
  <si>
    <t>93-UNIONI EURPOIAN</t>
  </si>
  <si>
    <t>SPEC.FAT.SHKOLLAT</t>
  </si>
  <si>
    <t>03.07.2024</t>
  </si>
  <si>
    <t>17.07.2024</t>
  </si>
  <si>
    <t>SHPENZIMET E RRYMES-SHKOLLAT</t>
  </si>
  <si>
    <t>0160</t>
  </si>
  <si>
    <t>MIREMBAJTJE E VETURAVE ZYRTARE</t>
  </si>
  <si>
    <t>Kon.Sherb.Veqanta_GENC TETAJ</t>
  </si>
  <si>
    <t>KRESHNIK ALIÇKAJ</t>
  </si>
  <si>
    <t xml:space="preserve">SHAQIR HASI </t>
  </si>
  <si>
    <t>SYZANA DRENICA</t>
  </si>
  <si>
    <t>SHKODRAN TOLAJ</t>
  </si>
  <si>
    <t>02.NR.18342</t>
  </si>
  <si>
    <t>1-55/29323</t>
  </si>
  <si>
    <t>04.07.2024</t>
  </si>
  <si>
    <t>24-SHV01-D00-2742</t>
  </si>
  <si>
    <t>1-55/29271</t>
  </si>
  <si>
    <t>1-55/29270</t>
  </si>
  <si>
    <t>5351/24</t>
  </si>
  <si>
    <t>24-SHV01-001-776</t>
  </si>
  <si>
    <t>24-SHV01-001-775</t>
  </si>
  <si>
    <t>99/24  0000</t>
  </si>
  <si>
    <t>98/24  0000</t>
  </si>
  <si>
    <t>112/24  0000</t>
  </si>
  <si>
    <t>BESJANA MEHMETI</t>
  </si>
  <si>
    <t>102/24  0000</t>
  </si>
  <si>
    <t>111/24  0000</t>
  </si>
  <si>
    <t>110/24  0000</t>
  </si>
  <si>
    <t>146/24  0000</t>
  </si>
  <si>
    <t>113/24  0000</t>
  </si>
  <si>
    <t>31.06.2024</t>
  </si>
  <si>
    <t>109/24  0000</t>
  </si>
  <si>
    <t>132/24  0000</t>
  </si>
  <si>
    <t>101/24  0000</t>
  </si>
  <si>
    <t>SPEC.NR-13</t>
  </si>
  <si>
    <t>SPEC.Nr.40</t>
  </si>
  <si>
    <t xml:space="preserve">FURNIZIM PER ZYRE </t>
  </si>
  <si>
    <t>SPEC.Nr.39</t>
  </si>
  <si>
    <t>SPEC.Nr.41</t>
  </si>
  <si>
    <t>RRJETI I KANALIZIMIT</t>
  </si>
  <si>
    <t>HIDRO PROJEKT SHPK</t>
  </si>
  <si>
    <t>INGCONCEPT SHPK</t>
  </si>
  <si>
    <t>OBJEKTE KULTURORE-NDERTIMI I FSHATIT TURISTIK PODI I GËSHTËNJAVE FAZA II</t>
  </si>
  <si>
    <t>SPEC.FAT.QERSHOR 2024</t>
  </si>
  <si>
    <t>02.NR.11312</t>
  </si>
  <si>
    <t>FATMIRE ZUKAJ</t>
  </si>
  <si>
    <t>Kon.Sherb.Veqanta_AMELA PEJQINOVIQ KOVACI</t>
  </si>
  <si>
    <t>Kon.Sherb.Veqanta_EDONIS SEJFIJAJ</t>
  </si>
  <si>
    <t>Kon.Sherb.Veqanta_VALON HOXHAJ</t>
  </si>
  <si>
    <t>Kon.Sherb.Veqanta_EGZON BINAKAJ</t>
  </si>
  <si>
    <t>02.NR.10362</t>
  </si>
  <si>
    <t>Kon.Sherb.Veqanta_FLORENTINA BINAKAJ</t>
  </si>
  <si>
    <t>Kon.Sherb.Veqanta_FILIZA KADRIJAJ</t>
  </si>
  <si>
    <t>02.NR.16739</t>
  </si>
  <si>
    <t>Kon.Sherb.Veçanta_ELTON KUÇI</t>
  </si>
  <si>
    <t>Kon.Sherb.Veçanta_ERMAL AGAJ</t>
  </si>
  <si>
    <t>02.NR.16738</t>
  </si>
  <si>
    <t>2024-333</t>
  </si>
  <si>
    <t>KOMPJUTER</t>
  </si>
  <si>
    <t>INFINITT SHPK</t>
  </si>
  <si>
    <t>AGONIS CACAJ</t>
  </si>
  <si>
    <t>BURSA-PAGESA ME LISTA FORM ELEKTRON</t>
  </si>
  <si>
    <t>AIJONA AHMETXHEKAJ</t>
  </si>
  <si>
    <t>ALBINA TOLAJ</t>
  </si>
  <si>
    <t>ALTIN MEHMETAJ</t>
  </si>
  <si>
    <t>ARLINDA ALIQKAJ</t>
  </si>
  <si>
    <t>ARTON HASAJ</t>
  </si>
  <si>
    <t>ELIZA IMERAJ</t>
  </si>
  <si>
    <t>ALBANA LIKAJ</t>
  </si>
  <si>
    <t>ARBI DOBRAJ</t>
  </si>
  <si>
    <t>BLERMIRA DEMHASAJ</t>
  </si>
  <si>
    <t>BRENSILA MATAJ</t>
  </si>
  <si>
    <t>DAFINA AHMETAJ</t>
  </si>
  <si>
    <t>DENIS BAJRAMAJ</t>
  </si>
  <si>
    <t>DIELLZA RAMAJ</t>
  </si>
  <si>
    <t>DION BAJRAMAJ</t>
  </si>
  <si>
    <t>DUKAGJIN CACAJ</t>
  </si>
  <si>
    <t>EDITA BEQIRAJ</t>
  </si>
  <si>
    <t>ELITA DERVISHAJ</t>
  </si>
  <si>
    <t>ELSA BERISHA</t>
  </si>
  <si>
    <t>ELVIR SUTAJ</t>
  </si>
  <si>
    <t>ELZA BERISHA</t>
  </si>
  <si>
    <t>ENDRIT POVATAJ</t>
  </si>
  <si>
    <t>ERLETA TAHIRUKAJ</t>
  </si>
  <si>
    <t>ERLISA TOLAJ</t>
  </si>
  <si>
    <t>ERMAL HASANAJ</t>
  </si>
  <si>
    <t>ERMIRA MAZREKAJ</t>
  </si>
  <si>
    <t>ERZA HAKAJ TAHIRAJ</t>
  </si>
  <si>
    <t>ERZA ZEKAJ</t>
  </si>
  <si>
    <t>FARIJE SHALA</t>
  </si>
  <si>
    <t>FJOLLA BAJRAJ</t>
  </si>
  <si>
    <t>FJORDA MU♀8AJ</t>
  </si>
  <si>
    <t>FLORENTINA KADRIJAJ</t>
  </si>
  <si>
    <t>FLORJANA ZENELAJ</t>
  </si>
  <si>
    <t>GZON ALAJ</t>
  </si>
  <si>
    <t>HANE NURAJ</t>
  </si>
  <si>
    <t>HYSNI BINAKAJ</t>
  </si>
  <si>
    <t>LEDI MEHMETAJ</t>
  </si>
  <si>
    <t>LEONISA MUSHKOLAJ</t>
  </si>
  <si>
    <t>LEONISA SINANAJ</t>
  </si>
  <si>
    <t>LEONORA BAJRAKTARAJ</t>
  </si>
  <si>
    <t>LEONORA SINANAJ</t>
  </si>
  <si>
    <t>LIRIDON DOBRAJ</t>
  </si>
  <si>
    <t>MELISA ALAJ</t>
  </si>
  <si>
    <t>ORNELA VISHAJ</t>
  </si>
  <si>
    <t>REDON KAMISHAJ</t>
  </si>
  <si>
    <t>RINESA BERISHA</t>
  </si>
  <si>
    <t>RINESA LOKAJ</t>
  </si>
  <si>
    <t>RINESA VISHAAJ</t>
  </si>
  <si>
    <t>RUANDA KUKALAJ</t>
  </si>
  <si>
    <t>SARANDA NITAJ</t>
  </si>
  <si>
    <t>VALERJON SHABANAJ</t>
  </si>
  <si>
    <t>VALMIR HASNMETAJ</t>
  </si>
  <si>
    <t>VALMIR LOKAJ</t>
  </si>
  <si>
    <t>VALMIRE SHALA</t>
  </si>
  <si>
    <t>XHENESA KADRIJAJ</t>
  </si>
  <si>
    <t>ZANFINA HAXHOSAJ</t>
  </si>
  <si>
    <t>ZELFIJE QERIMAJ</t>
  </si>
  <si>
    <t>103/24  0000</t>
  </si>
  <si>
    <t>105/24  0000</t>
  </si>
  <si>
    <t>108/24  0000</t>
  </si>
  <si>
    <t>106/24  0000</t>
  </si>
  <si>
    <t>147/24  0000</t>
  </si>
  <si>
    <t>118/24  0000</t>
  </si>
  <si>
    <t>123/24  0000</t>
  </si>
  <si>
    <t>153/24  0000</t>
  </si>
  <si>
    <t>152/24  0000</t>
  </si>
  <si>
    <t>SHA-97-2024</t>
  </si>
  <si>
    <t>FURNIZIM ME USHQIM DHE PIJE (jo dreka zyrtare)</t>
  </si>
  <si>
    <t>SHA-127-2024</t>
  </si>
  <si>
    <t>DREKA ZYRTARE (pije)</t>
  </si>
  <si>
    <t>22.06.2024</t>
  </si>
  <si>
    <t>08 / 2024</t>
  </si>
  <si>
    <t>DREKA ZYRTARE (ushqim dhe pije)</t>
  </si>
  <si>
    <t>181130086522-2363</t>
  </si>
  <si>
    <t>200602095558/2363</t>
  </si>
  <si>
    <t>550015586/2363</t>
  </si>
  <si>
    <t>220816104194/2363</t>
  </si>
  <si>
    <t>550029997/2363</t>
  </si>
  <si>
    <t>151026057176/2361</t>
  </si>
  <si>
    <t>550114376/2363</t>
  </si>
  <si>
    <t>230830110157/2363</t>
  </si>
  <si>
    <t>550114335-2363</t>
  </si>
  <si>
    <t>550024058/2363</t>
  </si>
  <si>
    <t>550022779-2363</t>
  </si>
  <si>
    <t>550114303/2363</t>
  </si>
  <si>
    <t>550030080/2363</t>
  </si>
  <si>
    <t>550029983/2358</t>
  </si>
  <si>
    <t>550021745-2358</t>
  </si>
  <si>
    <t>191028092567/2358</t>
  </si>
  <si>
    <t>550023142/2358</t>
  </si>
  <si>
    <t>550114343/2358</t>
  </si>
  <si>
    <t>191121093102/2358</t>
  </si>
  <si>
    <t>550028401/2358</t>
  </si>
  <si>
    <t>211115100933/2358</t>
  </si>
  <si>
    <t>550114308/2358</t>
  </si>
  <si>
    <t>191028092567-2363</t>
  </si>
  <si>
    <t>550021745-2363</t>
  </si>
  <si>
    <t>550114343/2363</t>
  </si>
  <si>
    <t>550029983/2363</t>
  </si>
  <si>
    <t>550028401-2363</t>
  </si>
  <si>
    <t>0207</t>
  </si>
  <si>
    <t>0206</t>
  </si>
  <si>
    <t>20300089</t>
  </si>
  <si>
    <t>20300088</t>
  </si>
  <si>
    <t>2045100035</t>
  </si>
  <si>
    <t>2045100009</t>
  </si>
  <si>
    <t>417641</t>
  </si>
  <si>
    <t>426054</t>
  </si>
  <si>
    <t>426053</t>
  </si>
  <si>
    <t>426055</t>
  </si>
  <si>
    <t>426042</t>
  </si>
  <si>
    <t>426046</t>
  </si>
  <si>
    <t>417649</t>
  </si>
  <si>
    <t>417648</t>
  </si>
  <si>
    <t>417647</t>
  </si>
  <si>
    <t>417644</t>
  </si>
  <si>
    <t>417643</t>
  </si>
  <si>
    <t>426027</t>
  </si>
  <si>
    <t>426026</t>
  </si>
  <si>
    <t>417645</t>
  </si>
  <si>
    <t>426047</t>
  </si>
  <si>
    <t>426050</t>
  </si>
  <si>
    <t>426048</t>
  </si>
  <si>
    <t>426038</t>
  </si>
  <si>
    <t>426051</t>
  </si>
  <si>
    <t>426041</t>
  </si>
  <si>
    <t>426045</t>
  </si>
  <si>
    <t>426052</t>
  </si>
  <si>
    <t>426039</t>
  </si>
  <si>
    <t>31.07.2024</t>
  </si>
  <si>
    <t>Pagat_GUSHT_2024</t>
  </si>
  <si>
    <t>Pagat_GUSHT_2024_Asambleja - Komitetet</t>
  </si>
  <si>
    <t>Pagat_KORRIK_2024_Inf.Rrugore</t>
  </si>
  <si>
    <t>Pagat_KORRIK_2024_Zjarrëfikësit</t>
  </si>
  <si>
    <t>Pagat_KORRIK_2024_Ad.SH.</t>
  </si>
  <si>
    <t>Pagat_KORRIK_2024_QKMF</t>
  </si>
  <si>
    <t>Pagat_QERSHOR_2024_Ad.Arsimit</t>
  </si>
  <si>
    <t>Pagat_QERSHOR_2024_Ars.Fillor</t>
  </si>
  <si>
    <t>Pagat_QERSHOR_2024_Ars.Mesem</t>
  </si>
  <si>
    <t>Pagat_KORRIK_2024_Ad.Arsimit</t>
  </si>
  <si>
    <t>Pagat_KORRIK_2024_Ars.Fillor</t>
  </si>
  <si>
    <t>Pagat_KORRIK_2024_Ars.Mesem</t>
  </si>
  <si>
    <t>KORRIK</t>
  </si>
  <si>
    <t>05.08.2024</t>
  </si>
  <si>
    <t>434450</t>
  </si>
  <si>
    <t>30.07.2024</t>
  </si>
  <si>
    <t>19.07.2024</t>
  </si>
  <si>
    <t>VENDIME GJYQESORE SPECIFIKACION</t>
  </si>
  <si>
    <t>VENDIME GJYQESORE SPECIFIKACION1</t>
  </si>
  <si>
    <t>QERSHOR 2024</t>
  </si>
  <si>
    <t>434451</t>
  </si>
  <si>
    <t>FSM-24-000067</t>
  </si>
  <si>
    <t>02.NR.19811</t>
  </si>
  <si>
    <t>KF DEÇANI</t>
  </si>
  <si>
    <t>02.NR.19819</t>
  </si>
  <si>
    <t>FBG SHKELZEN HARADINAJ</t>
  </si>
  <si>
    <t>02.NR.19736</t>
  </si>
  <si>
    <t>02.NR.19735</t>
  </si>
  <si>
    <t>0197</t>
  </si>
  <si>
    <t>0145/2023</t>
  </si>
  <si>
    <t>01.08.2024</t>
  </si>
  <si>
    <t>0027856</t>
  </si>
  <si>
    <t>107/24  0000</t>
  </si>
  <si>
    <t>SPEC.Nr.43</t>
  </si>
  <si>
    <t>0001367</t>
  </si>
  <si>
    <t>06.08.2024</t>
  </si>
  <si>
    <t>07.08.2024</t>
  </si>
  <si>
    <t>161228070546/2361</t>
  </si>
  <si>
    <t>SHPENZIME TË TELEFONIT MOBIL</t>
  </si>
  <si>
    <t>333/24-E</t>
  </si>
  <si>
    <t>INSTITUTI I MJEKSIS PUNËS</t>
  </si>
  <si>
    <t>417646</t>
  </si>
  <si>
    <t>8618475</t>
  </si>
  <si>
    <t>KS ELSIG SHA</t>
  </si>
  <si>
    <t>1000/24</t>
  </si>
  <si>
    <t>MIRËMBAJTJE DHE RIPARIM I AUTOMJETIT ZYRTAR</t>
  </si>
  <si>
    <t>TEUTA AG GROUP</t>
  </si>
  <si>
    <t>stornim i kuponit shpenzimit 2024-236897</t>
  </si>
  <si>
    <t>SPEC.Nr.44</t>
  </si>
  <si>
    <t>MBL4A0009831634N</t>
  </si>
  <si>
    <t>MBL4B0009831634Z</t>
  </si>
  <si>
    <t>MBLTE0009831634O</t>
  </si>
  <si>
    <t>02.NR.20967</t>
  </si>
  <si>
    <t>Stornim i Kuponit të Shpenzimit 2024-205769</t>
  </si>
  <si>
    <t>18.07.2024</t>
  </si>
  <si>
    <t>Stornim i Kuponit të Shpenzimit 2024-187601</t>
  </si>
  <si>
    <t>Stornim i Kuponit të Shpenzimit 2024-187715</t>
  </si>
  <si>
    <t>MFAKP80437105448</t>
  </si>
  <si>
    <t>MFAKP804370260U</t>
  </si>
  <si>
    <t>MFAKP8043710289I</t>
  </si>
  <si>
    <t>08.08.2024</t>
  </si>
  <si>
    <t>MFAKP8043710314R</t>
  </si>
  <si>
    <t>MFA2E8043710288A</t>
  </si>
  <si>
    <t>SHERBIME KONTRAKTUESE TJERA-TATIMI NE PAGA</t>
  </si>
  <si>
    <t>MFA2E80437102593</t>
  </si>
  <si>
    <t>MFA2E8043710313J</t>
  </si>
  <si>
    <t>MFA2E80437105430</t>
  </si>
  <si>
    <t>0001364</t>
  </si>
  <si>
    <t>0001352</t>
  </si>
  <si>
    <t>0001358</t>
  </si>
  <si>
    <t>20-220-429-24</t>
  </si>
  <si>
    <t>28/2024</t>
  </si>
  <si>
    <t>Specifikacion</t>
  </si>
  <si>
    <t>Diona caffe SHPK</t>
  </si>
  <si>
    <t>211115100933</t>
  </si>
  <si>
    <t>426043</t>
  </si>
  <si>
    <t>426040</t>
  </si>
  <si>
    <t>MIRËMBAJTJE RUTINORE-NDRIÇIMI PUBLIK</t>
  </si>
  <si>
    <t>ELEKTROMONT DI SHPK</t>
  </si>
  <si>
    <t>AKOMODIM PER UDHËTIM ZYRTARE JASHT VENDIT</t>
  </si>
  <si>
    <t>TRANSPORT PËR UDHËTIM ZYRTARE JASHT VENDIT</t>
  </si>
  <si>
    <t>SHA-103-2024</t>
  </si>
  <si>
    <t>07-24</t>
  </si>
  <si>
    <t>ENG BAU SHPK</t>
  </si>
  <si>
    <t>014/ 2024</t>
  </si>
  <si>
    <t>NDERTIMI I QENDRES TURISTIKE BASHKFINANCIM ME IPA,GIZ DHE EU</t>
  </si>
  <si>
    <t>019-2024</t>
  </si>
  <si>
    <t>NDERTIMI I RRUGËVE LOKALE</t>
  </si>
  <si>
    <t>004/2024</t>
  </si>
  <si>
    <t>Kon.Sherb.Veqanta_ERMAL SELMANAJ</t>
  </si>
  <si>
    <t>12.08.2024</t>
  </si>
  <si>
    <t>02.NR.17091</t>
  </si>
  <si>
    <t>12.08..2024</t>
  </si>
  <si>
    <t>Kon.Sherb.Veçanta_QENDRESA AHMAXHEKAJ</t>
  </si>
  <si>
    <t>02.NR.20420</t>
  </si>
  <si>
    <t>06.09.2024</t>
  </si>
  <si>
    <t>SPEC.Nr.45</t>
  </si>
  <si>
    <t>09.08.2024</t>
  </si>
  <si>
    <r>
      <t>MERGIM IBERHYSAJ BI</t>
    </r>
    <r>
      <rPr>
        <i/>
        <sz val="8"/>
        <color rgb="FFFF0000"/>
        <rFont val="Arial"/>
        <family val="2"/>
      </rPr>
      <t>-LIDHET ME SHPENZIMIN 2024-241686</t>
    </r>
  </si>
  <si>
    <t>0884</t>
  </si>
  <si>
    <t>148/24  0000</t>
  </si>
  <si>
    <t>FSM-24-000071</t>
  </si>
  <si>
    <t>02.08.2024</t>
  </si>
  <si>
    <t>40/2024</t>
  </si>
  <si>
    <t>42/2024</t>
  </si>
  <si>
    <t>FIKNETE DAUTAJ BI</t>
  </si>
  <si>
    <t>1-55/29727</t>
  </si>
  <si>
    <t>02.NR.12276</t>
  </si>
  <si>
    <t>1-55/29728</t>
  </si>
  <si>
    <t>24-SHV01-001-850</t>
  </si>
  <si>
    <t>191121093102/2363</t>
  </si>
  <si>
    <t>426044</t>
  </si>
  <si>
    <t>13.08.2024</t>
  </si>
  <si>
    <t>426049</t>
  </si>
  <si>
    <t>SI-24-101A-00448</t>
  </si>
  <si>
    <t>USHQIM DHE PIJE -KAFE</t>
  </si>
  <si>
    <t>LIRIDONI DISTRIBUTION SH A</t>
  </si>
  <si>
    <t>SI-24-104A-00600</t>
  </si>
  <si>
    <t>SI-24-101A-00187</t>
  </si>
  <si>
    <t>SI-24-101A-00666</t>
  </si>
  <si>
    <t>FSM-24-000072</t>
  </si>
  <si>
    <t>230624</t>
  </si>
  <si>
    <t>23.06.2024</t>
  </si>
  <si>
    <t>KERKESE 13.04.2024</t>
  </si>
  <si>
    <t>SHPENZIMET E UDHËTIMIT JASHT VENDIT</t>
  </si>
  <si>
    <t>HALIL TOLAJ</t>
  </si>
  <si>
    <t>SPEC.FAT.KORRIK 2024</t>
  </si>
  <si>
    <t xml:space="preserve">SHPENZIMET E RRYMES </t>
  </si>
  <si>
    <t>MFAKP8043954348U</t>
  </si>
  <si>
    <t>MFA2E8043954347M</t>
  </si>
  <si>
    <t>02.NR.26728</t>
  </si>
  <si>
    <t>SHERBIME KESHILLDHENESE DHE PROFESIONALE</t>
  </si>
  <si>
    <t>31.2024</t>
  </si>
  <si>
    <t>SHERBIMET E PERFAQESIMIT BRENDA VENDIT</t>
  </si>
  <si>
    <t>02.NR.27049</t>
  </si>
  <si>
    <t>14.08.2024</t>
  </si>
  <si>
    <t>06/2024-</t>
  </si>
  <si>
    <t>F15-06-24-00002</t>
  </si>
  <si>
    <t>02.NR.19625</t>
  </si>
  <si>
    <t>ARJETE THAQI</t>
  </si>
  <si>
    <t>756-210-001-24</t>
  </si>
  <si>
    <t>25.07.2024</t>
  </si>
  <si>
    <t>150/24  0000</t>
  </si>
  <si>
    <t>SPECIFIKACION _KORRIK 2024</t>
  </si>
  <si>
    <t>SHPENZIMET E RRYMES PER MUAJIN KORRIK 2024</t>
  </si>
  <si>
    <t>754-210-001-24</t>
  </si>
  <si>
    <t>753-210-001-24</t>
  </si>
  <si>
    <t>SI-24-104A-00942</t>
  </si>
  <si>
    <t>SHA-178-2024</t>
  </si>
  <si>
    <t>550021745/2370</t>
  </si>
  <si>
    <t>191028092567/2370</t>
  </si>
  <si>
    <t>550029983/2370</t>
  </si>
  <si>
    <t>191121093102/2370</t>
  </si>
  <si>
    <t>434454</t>
  </si>
  <si>
    <t>434452</t>
  </si>
  <si>
    <t>434466</t>
  </si>
  <si>
    <t>434464</t>
  </si>
  <si>
    <t>23.07.2024</t>
  </si>
  <si>
    <t>15.08.2024</t>
  </si>
  <si>
    <t>29.07.2024</t>
  </si>
  <si>
    <t>22.07.2024</t>
  </si>
  <si>
    <t>1-55/29748</t>
  </si>
  <si>
    <t>007</t>
  </si>
  <si>
    <t>24-SHV01-D00-3250</t>
  </si>
  <si>
    <t>FSM-24-000073</t>
  </si>
  <si>
    <t>16.08.2024</t>
  </si>
  <si>
    <t>19.08.2024</t>
  </si>
  <si>
    <t>Stornim I kuponit shpenzimit 2024-248395</t>
  </si>
  <si>
    <t>23/420</t>
  </si>
  <si>
    <t>ACA AUDIT &amp; CONSULTING ASSOCIATES SHPK</t>
  </si>
  <si>
    <t>755-210-001-24</t>
  </si>
  <si>
    <t>752-210-001-24</t>
  </si>
  <si>
    <t>149/24  0000</t>
  </si>
  <si>
    <t>151/24  0000</t>
  </si>
  <si>
    <t>20.08.2024</t>
  </si>
  <si>
    <t>550114308/2370</t>
  </si>
  <si>
    <t>211115100933/2370</t>
  </si>
  <si>
    <t>550023142-2363</t>
  </si>
  <si>
    <t>550028401/2370</t>
  </si>
  <si>
    <t>550114343/2370</t>
  </si>
  <si>
    <t>434467</t>
  </si>
  <si>
    <t>434465</t>
  </si>
  <si>
    <t>21.08.2024</t>
  </si>
  <si>
    <t>22.08.2024</t>
  </si>
  <si>
    <t>LENDITA BERISHA</t>
  </si>
  <si>
    <t>172/24  0000</t>
  </si>
  <si>
    <t>27.08.2024</t>
  </si>
  <si>
    <t>173/24  0000</t>
  </si>
  <si>
    <t>174/24  0000</t>
  </si>
  <si>
    <t>802-210-001-24</t>
  </si>
  <si>
    <t>800-210-001-24</t>
  </si>
  <si>
    <t>FAT24052206</t>
  </si>
  <si>
    <t xml:space="preserve">PAISJE TJERA TË TELEKOMUNIKIMIT </t>
  </si>
  <si>
    <t>TETRONIKS LLC</t>
  </si>
  <si>
    <t>804-210-001-24</t>
  </si>
  <si>
    <t>799-210-001-24</t>
  </si>
  <si>
    <t>803-210-001-24</t>
  </si>
  <si>
    <t>Pagat_SHTATOR_2024</t>
  </si>
  <si>
    <t>GUSHT</t>
  </si>
  <si>
    <t>Pagat_GUSHT_2024_Ad.Arsimit</t>
  </si>
  <si>
    <t>Pagat_GUSHT_2024_Ars.Fillor</t>
  </si>
  <si>
    <t>Pagat_GUSHT_2024_Ars.Mesem</t>
  </si>
  <si>
    <t>30.08.2024</t>
  </si>
  <si>
    <t>Pagat_GUSHT_2024-RETROAKTIV</t>
  </si>
  <si>
    <t>Pagat_GUSHT_2024_Inf.Rrugore</t>
  </si>
  <si>
    <t>Pagat_GUSHT_2024_Zjarrëfikësit</t>
  </si>
  <si>
    <t>Pagat_SHTATOR_2024_Asambleja - Komitetet</t>
  </si>
  <si>
    <t>798-210-001-24</t>
  </si>
  <si>
    <t>0001368</t>
  </si>
  <si>
    <t>0001373</t>
  </si>
  <si>
    <t>Pagat_GUSHT_2024_Ad.SH.</t>
  </si>
  <si>
    <t>Pagat_GUSHT_2024_QKMF</t>
  </si>
  <si>
    <t>10.08.2024</t>
  </si>
  <si>
    <t>03.09.2024</t>
  </si>
  <si>
    <t>MIRËMBAJTJE E NDERTESAVE ARSIIMORE</t>
  </si>
  <si>
    <t>DUO CONSTRUCTION SHPK</t>
  </si>
  <si>
    <t>442883</t>
  </si>
  <si>
    <t>SPEC.Nr-15</t>
  </si>
  <si>
    <t>23.08.2024</t>
  </si>
  <si>
    <r>
      <t>HALIL TOLAJ</t>
    </r>
    <r>
      <rPr>
        <i/>
        <sz val="8"/>
        <color rgb="FFFF0000"/>
        <rFont val="Arial"/>
        <family val="2"/>
      </rPr>
      <t>-LIDHET ME SHPENZIMIN 2024-243337</t>
    </r>
  </si>
  <si>
    <t>MIREMBAJTJE E PAISJEVE-KLIMA</t>
  </si>
  <si>
    <t>442884</t>
  </si>
  <si>
    <t>02.NR.1061</t>
  </si>
  <si>
    <t>02.NR.21653</t>
  </si>
  <si>
    <t>OSMAN BRUQI</t>
  </si>
  <si>
    <t>FSM-24-000093</t>
  </si>
  <si>
    <t>02.09.2024</t>
  </si>
  <si>
    <t>FSM-24-000077</t>
  </si>
  <si>
    <t>FSM-24-000092</t>
  </si>
  <si>
    <r>
      <t>MERGIM IBERHYSAJ BI</t>
    </r>
    <r>
      <rPr>
        <i/>
        <sz val="8"/>
        <color rgb="FFFF0000"/>
        <rFont val="Arial"/>
        <family val="2"/>
      </rPr>
      <t>-LIDHET ME SHPENZIMIN 2024-271263</t>
    </r>
  </si>
  <si>
    <t>550114335/2370</t>
  </si>
  <si>
    <t>550114376/2370</t>
  </si>
  <si>
    <t>550024058/2370</t>
  </si>
  <si>
    <t>230830110157/2370</t>
  </si>
  <si>
    <t>05.09.2024</t>
  </si>
  <si>
    <t>550022779/2370</t>
  </si>
  <si>
    <t>550114303/2370</t>
  </si>
  <si>
    <t>550030080/2370</t>
  </si>
  <si>
    <t>02.NR.28297</t>
  </si>
  <si>
    <t>SHERBIME TË NDRYSHME PROFESIONALE DHE KËSHILLDHËNËSE</t>
  </si>
  <si>
    <t>02..NR.21643</t>
  </si>
  <si>
    <t>BLERIM LOKAJ</t>
  </si>
  <si>
    <t>264/04</t>
  </si>
  <si>
    <t>26.08.2024</t>
  </si>
  <si>
    <t>008</t>
  </si>
  <si>
    <t>49/2024</t>
  </si>
  <si>
    <t>24-SHV01-001-2236</t>
  </si>
  <si>
    <t>0247</t>
  </si>
  <si>
    <t>Kon.Sherb.Veçanta_EDONI SEJFIJAJ</t>
  </si>
  <si>
    <t>Kon.Sherb.Veçanta_AMELA PEJQINOVIQ KOVACI</t>
  </si>
  <si>
    <t>TS-67/24</t>
  </si>
  <si>
    <t>TECHNOSTRORE L.L.C</t>
  </si>
  <si>
    <t>09.09.2024</t>
  </si>
  <si>
    <t>AGRON DEMUKAJ</t>
  </si>
  <si>
    <t>02.NR.10234</t>
  </si>
  <si>
    <t>ÇLIRIM CACAJ</t>
  </si>
  <si>
    <t>8730461</t>
  </si>
  <si>
    <t>NIKI SHPK</t>
  </si>
  <si>
    <t>3076/24</t>
  </si>
  <si>
    <t>MBL4A0009909320T</t>
  </si>
  <si>
    <t>MBL4B00099093205</t>
  </si>
  <si>
    <t>MBLTE00099093206</t>
  </si>
  <si>
    <t>8730415</t>
  </si>
  <si>
    <t>3083/24</t>
  </si>
  <si>
    <t>MBL4A0009909279M</t>
  </si>
  <si>
    <t>MBL4B0009909279Y</t>
  </si>
  <si>
    <t>MBLTE0009909279Z</t>
  </si>
  <si>
    <t>002/24</t>
  </si>
  <si>
    <t>MËSHQERRA ORGANIZATA PËR ZHVILLIM RURAL</t>
  </si>
  <si>
    <t>0001386</t>
  </si>
  <si>
    <t>31.08.2024</t>
  </si>
  <si>
    <t>16.09.2024</t>
  </si>
  <si>
    <t>24-SHV01-001-1795</t>
  </si>
  <si>
    <t>1-55/667025</t>
  </si>
  <si>
    <t>1-55/667021</t>
  </si>
  <si>
    <t>1008</t>
  </si>
  <si>
    <t>PRO MEDICAL SHPK</t>
  </si>
  <si>
    <t>7049/24</t>
  </si>
  <si>
    <t>07.09.2024</t>
  </si>
  <si>
    <t>1009</t>
  </si>
  <si>
    <t>06.09.2025</t>
  </si>
  <si>
    <t>0260</t>
  </si>
  <si>
    <t>0258</t>
  </si>
  <si>
    <t>Kon.Sherb.Veçanta_QENDRESA AHMAGJEKAJ</t>
  </si>
  <si>
    <t>SPEC.FAT.</t>
  </si>
  <si>
    <t>11.09.2024</t>
  </si>
  <si>
    <t>SHPENZIME TE RRYMES</t>
  </si>
  <si>
    <t>QENDRA PER MIRËQENJEN E GRUAS</t>
  </si>
  <si>
    <t>01.NR.3275</t>
  </si>
  <si>
    <t>KLUBI I KAJAKUT AQUA</t>
  </si>
  <si>
    <t>02.NR.19813</t>
  </si>
  <si>
    <t>02.NR.19818</t>
  </si>
  <si>
    <t>OJQ INICIATIVA PER ZHVILLIM</t>
  </si>
  <si>
    <t>02.NR.20440</t>
  </si>
  <si>
    <t>KF BESA</t>
  </si>
  <si>
    <t>02.NR.24023</t>
  </si>
  <si>
    <t>26.07.2024</t>
  </si>
  <si>
    <t>OJQ FUTURE ENVIRONMENT OF KOSOVO</t>
  </si>
  <si>
    <t>01.NR.25893</t>
  </si>
  <si>
    <t>ENIS NEZIRAJ</t>
  </si>
  <si>
    <t>02.NR.20606</t>
  </si>
  <si>
    <t>SHRSH TEUTA</t>
  </si>
  <si>
    <t>02.NR.19815</t>
  </si>
  <si>
    <t>MUZEU ETNO KASTRIOTI</t>
  </si>
  <si>
    <t>02.NR.19816</t>
  </si>
  <si>
    <t>FONDACIONI ENDRIT JANUZAJ-EJ</t>
  </si>
  <si>
    <t>KLUBI I PINGPONGUT SHQIPONJAT E ZEZA</t>
  </si>
  <si>
    <t>02.NR.19828</t>
  </si>
  <si>
    <t>05.NR.32045</t>
  </si>
  <si>
    <t>05.NR.32041</t>
  </si>
  <si>
    <t>SHOQATA E GJYETAREVE AGIM SELMANAJ</t>
  </si>
  <si>
    <t>OJQ SHOQATA E TE DREJTAVE QYTETARE INICIATIVA</t>
  </si>
  <si>
    <t>43 / 2024</t>
  </si>
  <si>
    <t>11 / 2024</t>
  </si>
  <si>
    <t>10  2024</t>
  </si>
  <si>
    <t>0001390</t>
  </si>
  <si>
    <t>50/2024</t>
  </si>
  <si>
    <t xml:space="preserve">PAISJE TJERA </t>
  </si>
  <si>
    <t>0026576</t>
  </si>
  <si>
    <t>TEUTA NE BERISHA</t>
  </si>
  <si>
    <t>01.09.2024</t>
  </si>
  <si>
    <t>SPEC.FAT UJIT</t>
  </si>
  <si>
    <t>17.09.2024</t>
  </si>
  <si>
    <t>550114308/2376</t>
  </si>
  <si>
    <t>211115100933/2376</t>
  </si>
  <si>
    <t>550114343/2376</t>
  </si>
  <si>
    <t>550021745/2376</t>
  </si>
  <si>
    <t>191028092567/2376</t>
  </si>
  <si>
    <t>550029983/2376</t>
  </si>
  <si>
    <t>191121093102/2376</t>
  </si>
  <si>
    <t>451341</t>
  </si>
  <si>
    <t>451339</t>
  </si>
  <si>
    <t>451342</t>
  </si>
  <si>
    <t>02.NR.21642</t>
  </si>
  <si>
    <t>10.09.2024</t>
  </si>
  <si>
    <t>FATMIRE TOLAJ</t>
  </si>
  <si>
    <t>02.NR.21648</t>
  </si>
  <si>
    <t>GJEVAHIRE KUKLECI</t>
  </si>
  <si>
    <t>02.NR.21416</t>
  </si>
  <si>
    <t>SANIJE AHMETXHEKAJ</t>
  </si>
  <si>
    <t>BURIM KUÇI</t>
  </si>
  <si>
    <t>02.NR.28455</t>
  </si>
  <si>
    <t>CB/008/2024</t>
  </si>
  <si>
    <t>CDF</t>
  </si>
  <si>
    <t>02.NR.21415</t>
  </si>
  <si>
    <t>ALDIJON CACAJ</t>
  </si>
  <si>
    <t>02.NR.22891</t>
  </si>
  <si>
    <t>02.NR.17410</t>
  </si>
  <si>
    <t>JEHON KUÇI</t>
  </si>
  <si>
    <t>IDRIZ GASHI</t>
  </si>
  <si>
    <t>12.09.2024</t>
  </si>
  <si>
    <t>SPEC.FAT.GUSHT</t>
  </si>
  <si>
    <t>451337</t>
  </si>
  <si>
    <t>PMN SHPK</t>
  </si>
  <si>
    <r>
      <t>PMN SHPK</t>
    </r>
    <r>
      <rPr>
        <i/>
        <sz val="8"/>
        <color rgb="FFFF0000"/>
        <rFont val="Arial"/>
        <family val="2"/>
      </rPr>
      <t>-LIDHET ME SHPENZIMIN 2024-280465</t>
    </r>
  </si>
  <si>
    <t>20/2024</t>
  </si>
  <si>
    <t>CATIP JUSAJ BI</t>
  </si>
  <si>
    <t>MFA2E80443909426</t>
  </si>
  <si>
    <t>MFAKP8044390943E</t>
  </si>
  <si>
    <t>SPEC.Nr-16</t>
  </si>
  <si>
    <t>29.08.2024</t>
  </si>
  <si>
    <t>FURNIZIM ME VESHËMBATHJE</t>
  </si>
  <si>
    <t>ARTA TEX GROUP SHPK</t>
  </si>
  <si>
    <t>F30-05-24-00001</t>
  </si>
  <si>
    <t>1379/24</t>
  </si>
  <si>
    <t>1378/24</t>
  </si>
  <si>
    <t>FSM-24-000094</t>
  </si>
  <si>
    <t>151026057176/2373</t>
  </si>
  <si>
    <t>SI-24-104A-01106</t>
  </si>
  <si>
    <t>56/2024</t>
  </si>
  <si>
    <t>18.09.2024</t>
  </si>
  <si>
    <t>451340</t>
  </si>
  <si>
    <t>550028401/2376</t>
  </si>
  <si>
    <t>8753590</t>
  </si>
  <si>
    <t>1410/24</t>
  </si>
  <si>
    <t>MBL4A0009930787E</t>
  </si>
  <si>
    <t>MBL4B0009930787Q</t>
  </si>
  <si>
    <t>MBLTE0009930787R</t>
  </si>
  <si>
    <t>9024462</t>
  </si>
  <si>
    <t>01.01.2024</t>
  </si>
  <si>
    <t>FSM-24-000086</t>
  </si>
  <si>
    <t>FSM-24-000087</t>
  </si>
  <si>
    <t>FSM-24-000091</t>
  </si>
  <si>
    <t>FSM-24-000084</t>
  </si>
  <si>
    <t>FSM-24-000089</t>
  </si>
  <si>
    <t>FSM-24-000088</t>
  </si>
  <si>
    <t>FSM-24-000082</t>
  </si>
  <si>
    <t>FSM-24-000085</t>
  </si>
  <si>
    <t>19.09.2024</t>
  </si>
  <si>
    <t>FSM-24-000081</t>
  </si>
  <si>
    <t>FSM-24-000080</t>
  </si>
  <si>
    <t>57/2023</t>
  </si>
  <si>
    <t>02.NR.27939</t>
  </si>
  <si>
    <t>OJQ SHOQATA BE BJESHKATARËVE SHKELZEN HARADINAJ</t>
  </si>
  <si>
    <t>194/24  0000</t>
  </si>
  <si>
    <t>KARBURANT PER GJENERATOR</t>
  </si>
  <si>
    <t>196/24  0000</t>
  </si>
  <si>
    <t>48 / 2024</t>
  </si>
  <si>
    <t>FSM-24-000079</t>
  </si>
  <si>
    <t>SPEC.Nr-17</t>
  </si>
  <si>
    <t>15.09.2024</t>
  </si>
  <si>
    <t>SPEC.Nr-20</t>
  </si>
  <si>
    <t>FSM-24-000083</t>
  </si>
  <si>
    <t>FSM-24-000095</t>
  </si>
  <si>
    <t>FSM-24-000090</t>
  </si>
  <si>
    <t>SPEC.Nr-18</t>
  </si>
  <si>
    <t>195/24  0000</t>
  </si>
  <si>
    <t>28/12/2023</t>
  </si>
  <si>
    <t>20.09.2024</t>
  </si>
  <si>
    <t>54/2024 pjesërisht</t>
  </si>
  <si>
    <t>58/2024</t>
  </si>
  <si>
    <t>0026579</t>
  </si>
  <si>
    <t>23.09.2024</t>
  </si>
  <si>
    <t>MIREMBAJTJE E SHKOLLAVE</t>
  </si>
  <si>
    <t>0001376</t>
  </si>
  <si>
    <t>27.09.2024</t>
  </si>
  <si>
    <t>0001381</t>
  </si>
  <si>
    <t>SPEC.Nr.49</t>
  </si>
  <si>
    <t>24.09.2024</t>
  </si>
  <si>
    <t>0001380 pjeserisht</t>
  </si>
  <si>
    <t>0001379</t>
  </si>
  <si>
    <t>0001375</t>
  </si>
  <si>
    <t>SPEC.Nr.48</t>
  </si>
  <si>
    <t>SHA-255-2024</t>
  </si>
  <si>
    <t>MFA2E8044626960H</t>
  </si>
  <si>
    <t>30.09.2024</t>
  </si>
  <si>
    <t>Pagat_SHTATOR_2024_Ad.Arsimit</t>
  </si>
  <si>
    <t>Pagat_SHTATOR_2024_Ars.Fillor</t>
  </si>
  <si>
    <t>Pagat_SHTATOR_2024_Ars.Mesem</t>
  </si>
  <si>
    <t>Pagat_SHTATOR_2024_Ad.SH.</t>
  </si>
  <si>
    <t>Pagat_SHTATOR_2024_QKMF</t>
  </si>
  <si>
    <t>Pagat_SHTATOR_2024_Inf.Rrugore</t>
  </si>
  <si>
    <t>Pagat_SHTATOR_2024_Zjarrëfikësit</t>
  </si>
  <si>
    <t>24.09.202</t>
  </si>
  <si>
    <t>32-220-429-24</t>
  </si>
  <si>
    <t>26.09.2024</t>
  </si>
  <si>
    <t>33-220-429-24</t>
  </si>
  <si>
    <t>20444010006</t>
  </si>
  <si>
    <t>Pagat_SHTATOR_2024-RETROAKTIV</t>
  </si>
  <si>
    <t>SHTATOR</t>
  </si>
  <si>
    <t>Transfer per paga nga kategoria e kapitaleve</t>
  </si>
  <si>
    <t xml:space="preserve">                                                                                                              </t>
  </si>
  <si>
    <t>Kon.Sherb.Veqanta_MERITA MUSHKOLAJ</t>
  </si>
  <si>
    <t xml:space="preserve">SHPENZIME TË TELEFONIT </t>
  </si>
  <si>
    <r>
      <t>Shpenzimet sipas Kodeve Ekonomike për periudhen Janar-Shtator 2024 për</t>
    </r>
    <r>
      <rPr>
        <b/>
        <sz val="12"/>
        <rFont val="Arial"/>
        <family val="2"/>
      </rPr>
      <t xml:space="preserve"> Programin ZYRA E KRYETARIT  (kodi 16015)</t>
    </r>
  </si>
  <si>
    <r>
      <t>Shpenzimet sipas Kodeve Ekonomike për periudhen Janar-Shtator 2024 për</t>
    </r>
    <r>
      <rPr>
        <b/>
        <sz val="12"/>
        <rFont val="Arial"/>
        <family val="2"/>
      </rPr>
      <t xml:space="preserve"> Programin ADMINISTRATA DHE PËRSONELI  (kodi 16015)</t>
    </r>
  </si>
  <si>
    <r>
      <t>Shpenzimet sipas Kodeve Ekonomike për periudhen Janar-Shtator 2024 për</t>
    </r>
    <r>
      <rPr>
        <b/>
        <sz val="12"/>
        <rFont val="Arial"/>
        <family val="2"/>
      </rPr>
      <t xml:space="preserve"> Drejtorin e  INSPEKCIONIT (kodi 16629)</t>
    </r>
  </si>
  <si>
    <r>
      <t>Shpenzimet sipas Kodeve Ekonomike për periudhen Janar-Shtator 2024 për</t>
    </r>
    <r>
      <rPr>
        <b/>
        <sz val="12"/>
        <color indexed="8"/>
        <rFont val="Arial"/>
        <family val="2"/>
      </rPr>
      <t xml:space="preserve"> Zyren e PROKURIMIT (kodi 16775)</t>
    </r>
  </si>
  <si>
    <r>
      <t>Shpenzimet sipas Kodeve Ekonomike për periudhen Janar-Shtator 2024 për</t>
    </r>
    <r>
      <rPr>
        <b/>
        <sz val="12"/>
        <rFont val="Arial"/>
        <family val="2"/>
      </rPr>
      <t xml:space="preserve"> Programin BUXHET DHE FINANCA  (kodi 17515)</t>
    </r>
  </si>
  <si>
    <t>Datë, 30 / 09 /2024</t>
  </si>
  <si>
    <r>
      <t>Shpenzimet sipas Kodeve Ekonomike për periudhen Janar-Shtator 2024 për</t>
    </r>
    <r>
      <rPr>
        <b/>
        <sz val="12"/>
        <rFont val="Arial"/>
        <family val="2"/>
      </rPr>
      <t xml:space="preserve"> Drejtorin për SHERBIME PUBLIKE (kodi 18015-18275)</t>
    </r>
  </si>
  <si>
    <r>
      <t>Shpenzimet sipas Kodeve Ekonomike për periudhen Janar-Shtator 2024 për</t>
    </r>
    <r>
      <rPr>
        <b/>
        <sz val="12"/>
        <color indexed="8"/>
        <rFont val="Arial"/>
        <family val="2"/>
      </rPr>
      <t xml:space="preserve"> ZYREN PËR KOMUNITETE (kodi 19575)</t>
    </r>
  </si>
  <si>
    <r>
      <t>Shpenzimet sipas Kodeve Ekonomike për periudhen Janar-Shtator 2024 për</t>
    </r>
    <r>
      <rPr>
        <b/>
        <sz val="12"/>
        <color indexed="8"/>
        <rFont val="Arial"/>
        <family val="2"/>
      </rPr>
      <t xml:space="preserve"> Drejtorin për BUJQËSI (kodi 47015)</t>
    </r>
  </si>
  <si>
    <r>
      <t>Shpenzimet sipas Kodeve Ekonomike për periudhen Janar-Shtator 2024 për</t>
    </r>
    <r>
      <rPr>
        <b/>
        <sz val="12"/>
        <color indexed="8"/>
        <rFont val="Arial"/>
        <family val="2"/>
      </rPr>
      <t xml:space="preserve"> Drejtorin për EKONOMI (kodi 48015)</t>
    </r>
  </si>
  <si>
    <r>
      <t>Shpenzimet sipas Kodeve Ekonomike për periudhen Janar-Shtator 2024 për</t>
    </r>
    <r>
      <rPr>
        <b/>
        <sz val="12"/>
        <color indexed="8"/>
        <rFont val="Arial"/>
        <family val="2"/>
      </rPr>
      <t xml:space="preserve"> Drejtorin për KADASTER DHE GJEODEZI (kodi 65075)</t>
    </r>
  </si>
  <si>
    <r>
      <t>Shpenzimet sipas Kodeve Ekonomike për periudhen Janar-Shtator 2024 për</t>
    </r>
    <r>
      <rPr>
        <b/>
        <sz val="12"/>
        <color indexed="8"/>
        <rFont val="Arial"/>
        <family val="2"/>
      </rPr>
      <t xml:space="preserve"> Drejtorin për URBANIZEM (kodi 66080)</t>
    </r>
  </si>
  <si>
    <r>
      <t>Shpenzimet sipas Kodeve Ekonomike për peridhen Janar-Shtator 2024 për</t>
    </r>
    <r>
      <rPr>
        <b/>
        <sz val="12"/>
        <rFont val="Arial"/>
        <family val="2"/>
      </rPr>
      <t xml:space="preserve"> Drejtorin për SHËNDETËSI (kodi 73024-73900)</t>
    </r>
  </si>
  <si>
    <r>
      <t>Shpenzimet sipas Kodeve Ekonomike për periudhen Janar-Shtator 2024 për</t>
    </r>
    <r>
      <rPr>
        <b/>
        <sz val="12"/>
        <rFont val="Arial"/>
        <family val="2"/>
      </rPr>
      <t xml:space="preserve"> Sherbimet SOCIALE (75571)</t>
    </r>
  </si>
  <si>
    <r>
      <t>Shpenzimet sipas Kodeve Ekonomike për periudhen Janar-Shtator 2024 për</t>
    </r>
    <r>
      <rPr>
        <b/>
        <sz val="12"/>
        <rFont val="Arial"/>
        <family val="2"/>
      </rPr>
      <t xml:space="preserve"> Sherbimet Sociale REZIDENCIALE(75572)</t>
    </r>
  </si>
  <si>
    <r>
      <t>Shpenzimet sipas Kodeve Ekonomike për periudhen Janar-Shtator 2024 për</t>
    </r>
    <r>
      <rPr>
        <b/>
        <sz val="12"/>
        <color indexed="8"/>
        <rFont val="Arial"/>
        <family val="2"/>
      </rPr>
      <t xml:space="preserve"> Drejtorin për KULTURË,RINI DHE SPORT (kodi 85015)</t>
    </r>
  </si>
  <si>
    <r>
      <t>Shpenzimet sipas Kodeve Ekonomike për periudhen Janar-Shtatorr 2024  për</t>
    </r>
    <r>
      <rPr>
        <b/>
        <sz val="12"/>
        <rFont val="Arial"/>
        <family val="2"/>
      </rPr>
      <t xml:space="preserve"> Drejtorin për ARSIM DHE SHKENCË (kodi 92024)</t>
    </r>
  </si>
  <si>
    <t>Deçan, Dt: 30 / 09 / 2024</t>
  </si>
  <si>
    <t>Raport i Shpenzimeve për periudhen Janar-Shtator 2024</t>
  </si>
  <si>
    <t>02.Nr.29770</t>
  </si>
  <si>
    <t>Transfer nga kategoria e kapitaleve për mbulim të minusit në paga në Arsim</t>
  </si>
  <si>
    <t>Transfer në kategorin e pagave në Arsim</t>
  </si>
  <si>
    <t>05.07.204</t>
  </si>
  <si>
    <t>ZYR.PERM.LEGAL SHPK</t>
  </si>
  <si>
    <t>HYSEN RAMOSAJ</t>
  </si>
  <si>
    <t>FATIME KUKALAJ</t>
  </si>
  <si>
    <t>Bartje nga kategoria e kapitaleve në kategorin e pagave në Arsim</t>
  </si>
  <si>
    <t>TRANSFERET SOCIALE PER INDIVID-BURSA</t>
  </si>
  <si>
    <t>ARDIJANA MEHMETAJ</t>
  </si>
  <si>
    <t>LEONTINA CACAJ</t>
  </si>
  <si>
    <t>SHOQATA E BLETARËVE DEÇAN</t>
  </si>
  <si>
    <t>ELEKTROMONT DI SHPK-Lidhet me shpenzimin 2024-240026</t>
  </si>
  <si>
    <t>PRO MEDICAL SHPK_LIDHET ME SHPENZIMIN 2024-284761</t>
  </si>
  <si>
    <t>Spec.fat.Korrik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</si>
</sst>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\ [$€-1]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rgb="FF00B05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i/>
      <sz val="8"/>
      <color rgb="FF00B050"/>
      <name val="Arial"/>
      <family val="2"/>
    </font>
    <font>
      <sz val="10"/>
      <color theme="0"/>
      <name val="Arial"/>
      <family val="2"/>
    </font>
    <font>
      <i/>
      <sz val="8"/>
      <color rgb="FFFF0000"/>
      <name val="Arial"/>
      <family val="2"/>
    </font>
    <font>
      <i/>
      <sz val="8"/>
      <color rgb="FF0070C0"/>
      <name val="Arial"/>
      <family val="2"/>
    </font>
    <font>
      <sz val="8"/>
      <color rgb="FF0070C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7030A0"/>
      <name val="Arial"/>
      <family val="2"/>
    </font>
    <font>
      <sz val="8"/>
      <color rgb="FF7030A0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8"/>
      <color rgb="FFFF0000"/>
      <name val="Calibri"/>
      <family val="2"/>
    </font>
    <font>
      <sz val="8"/>
      <name val="Calibri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4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8" fillId="2" borderId="0" xfId="0" applyFont="1" applyFill="1" applyBorder="1"/>
    <xf numFmtId="0" fontId="25" fillId="0" borderId="0" xfId="0" applyFont="1"/>
    <xf numFmtId="0" fontId="26" fillId="0" borderId="0" xfId="0" applyFont="1"/>
    <xf numFmtId="0" fontId="26" fillId="2" borderId="1" xfId="0" applyFont="1" applyFill="1" applyBorder="1"/>
    <xf numFmtId="0" fontId="26" fillId="2" borderId="2" xfId="0" applyFont="1" applyFill="1" applyBorder="1" applyAlignment="1">
      <alignment horizontal="center"/>
    </xf>
    <xf numFmtId="0" fontId="27" fillId="0" borderId="0" xfId="0" applyFont="1"/>
    <xf numFmtId="0" fontId="8" fillId="0" borderId="0" xfId="0" applyFont="1" applyBorder="1"/>
    <xf numFmtId="43" fontId="6" fillId="2" borderId="0" xfId="1" applyFont="1" applyFill="1" applyBorder="1"/>
    <xf numFmtId="0" fontId="8" fillId="0" borderId="0" xfId="0" applyFont="1" applyFill="1" applyBorder="1"/>
    <xf numFmtId="2" fontId="8" fillId="0" borderId="0" xfId="0" applyNumberFormat="1" applyFont="1"/>
    <xf numFmtId="0" fontId="8" fillId="0" borderId="4" xfId="0" applyFont="1" applyBorder="1"/>
    <xf numFmtId="0" fontId="8" fillId="0" borderId="5" xfId="0" applyFont="1" applyFill="1" applyBorder="1"/>
    <xf numFmtId="43" fontId="27" fillId="2" borderId="0" xfId="1" applyFont="1" applyFill="1" applyBorder="1"/>
    <xf numFmtId="0" fontId="26" fillId="2" borderId="6" xfId="0" applyFont="1" applyFill="1" applyBorder="1"/>
    <xf numFmtId="0" fontId="26" fillId="2" borderId="7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26" fillId="2" borderId="9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6" fillId="2" borderId="10" xfId="0" applyFont="1" applyFill="1" applyBorder="1" applyAlignment="1">
      <alignment horizontal="left"/>
    </xf>
    <xf numFmtId="0" fontId="26" fillId="2" borderId="3" xfId="0" applyFont="1" applyFill="1" applyBorder="1"/>
    <xf numFmtId="0" fontId="26" fillId="2" borderId="11" xfId="0" applyFont="1" applyFill="1" applyBorder="1" applyAlignment="1"/>
    <xf numFmtId="0" fontId="2" fillId="0" borderId="0" xfId="0" applyFont="1" applyAlignment="1">
      <alignment horizontal="center"/>
    </xf>
    <xf numFmtId="0" fontId="26" fillId="2" borderId="12" xfId="0" applyFont="1" applyFill="1" applyBorder="1"/>
    <xf numFmtId="4" fontId="5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9" fillId="0" borderId="0" xfId="0" applyFont="1"/>
    <xf numFmtId="0" fontId="2" fillId="0" borderId="9" xfId="0" applyFont="1" applyBorder="1"/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43" fontId="2" fillId="2" borderId="0" xfId="1" applyFont="1" applyFill="1" applyBorder="1"/>
    <xf numFmtId="0" fontId="2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9" xfId="0" applyFont="1" applyFill="1" applyBorder="1"/>
    <xf numFmtId="0" fontId="2" fillId="2" borderId="13" xfId="0" applyFont="1" applyFill="1" applyBorder="1" applyAlignment="1">
      <alignment horizontal="center"/>
    </xf>
    <xf numFmtId="4" fontId="2" fillId="2" borderId="19" xfId="0" applyNumberFormat="1" applyFont="1" applyFill="1" applyBorder="1"/>
    <xf numFmtId="4" fontId="2" fillId="2" borderId="20" xfId="0" applyNumberFormat="1" applyFont="1" applyFill="1" applyBorder="1"/>
    <xf numFmtId="4" fontId="2" fillId="2" borderId="21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/>
    <xf numFmtId="4" fontId="4" fillId="2" borderId="0" xfId="0" applyNumberFormat="1" applyFont="1" applyFill="1" applyBorder="1" applyAlignment="1">
      <alignment horizontal="center"/>
    </xf>
    <xf numFmtId="0" fontId="4" fillId="2" borderId="22" xfId="0" applyFont="1" applyFill="1" applyBorder="1"/>
    <xf numFmtId="4" fontId="4" fillId="2" borderId="0" xfId="0" applyNumberFormat="1" applyFont="1" applyFill="1" applyBorder="1"/>
    <xf numFmtId="0" fontId="8" fillId="2" borderId="22" xfId="0" applyFont="1" applyFill="1" applyBorder="1"/>
    <xf numFmtId="4" fontId="2" fillId="2" borderId="22" xfId="0" applyNumberFormat="1" applyFont="1" applyFill="1" applyBorder="1"/>
    <xf numFmtId="4" fontId="2" fillId="2" borderId="23" xfId="0" applyNumberFormat="1" applyFont="1" applyFill="1" applyBorder="1"/>
    <xf numFmtId="0" fontId="8" fillId="2" borderId="29" xfId="0" applyFont="1" applyFill="1" applyBorder="1"/>
    <xf numFmtId="0" fontId="4" fillId="2" borderId="27" xfId="0" applyFont="1" applyFill="1" applyBorder="1"/>
    <xf numFmtId="4" fontId="2" fillId="2" borderId="30" xfId="0" applyNumberFormat="1" applyFont="1" applyFill="1" applyBorder="1"/>
    <xf numFmtId="4" fontId="2" fillId="2" borderId="31" xfId="0" applyNumberFormat="1" applyFont="1" applyFill="1" applyBorder="1"/>
    <xf numFmtId="0" fontId="19" fillId="0" borderId="0" xfId="0" applyFont="1"/>
    <xf numFmtId="0" fontId="2" fillId="0" borderId="14" xfId="0" applyFont="1" applyBorder="1"/>
    <xf numFmtId="0" fontId="26" fillId="0" borderId="7" xfId="0" applyFont="1" applyBorder="1"/>
    <xf numFmtId="0" fontId="2" fillId="0" borderId="7" xfId="0" applyFont="1" applyBorder="1"/>
    <xf numFmtId="0" fontId="26" fillId="2" borderId="7" xfId="0" applyFont="1" applyFill="1" applyBorder="1"/>
    <xf numFmtId="0" fontId="2" fillId="2" borderId="14" xfId="0" applyFont="1" applyFill="1" applyBorder="1"/>
    <xf numFmtId="0" fontId="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32" xfId="0" applyFont="1" applyFill="1" applyBorder="1"/>
    <xf numFmtId="0" fontId="17" fillId="2" borderId="15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8" fillId="2" borderId="32" xfId="0" applyFont="1" applyFill="1" applyBorder="1"/>
    <xf numFmtId="0" fontId="17" fillId="0" borderId="32" xfId="0" applyFont="1" applyBorder="1"/>
    <xf numFmtId="0" fontId="8" fillId="2" borderId="0" xfId="0" applyFont="1" applyFill="1"/>
    <xf numFmtId="0" fontId="3" fillId="2" borderId="0" xfId="0" applyFont="1" applyFill="1"/>
    <xf numFmtId="0" fontId="11" fillId="2" borderId="0" xfId="0" applyFont="1" applyFill="1"/>
    <xf numFmtId="0" fontId="20" fillId="2" borderId="33" xfId="0" applyFont="1" applyFill="1" applyBorder="1" applyAlignment="1">
      <alignment horizontal="left"/>
    </xf>
    <xf numFmtId="0" fontId="4" fillId="2" borderId="33" xfId="0" applyFont="1" applyFill="1" applyBorder="1"/>
    <xf numFmtId="0" fontId="2" fillId="2" borderId="0" xfId="0" applyFont="1" applyFill="1" applyBorder="1"/>
    <xf numFmtId="0" fontId="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2" borderId="14" xfId="0" applyFont="1" applyFill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30" fillId="0" borderId="0" xfId="0" applyFont="1"/>
    <xf numFmtId="0" fontId="28" fillId="2" borderId="24" xfId="0" applyFont="1" applyFill="1" applyBorder="1"/>
    <xf numFmtId="0" fontId="28" fillId="2" borderId="25" xfId="0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17" fillId="0" borderId="0" xfId="0" applyFont="1"/>
    <xf numFmtId="0" fontId="30" fillId="0" borderId="0" xfId="0" applyFont="1" applyAlignment="1">
      <alignment horizontal="left"/>
    </xf>
    <xf numFmtId="0" fontId="28" fillId="2" borderId="6" xfId="0" applyFont="1" applyFill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7" xfId="0" applyFont="1" applyBorder="1" applyAlignment="1">
      <alignment horizontal="left"/>
    </xf>
    <xf numFmtId="2" fontId="9" fillId="0" borderId="0" xfId="0" applyNumberFormat="1" applyFont="1" applyAlignment="1">
      <alignment horizontal="left"/>
    </xf>
    <xf numFmtId="0" fontId="17" fillId="0" borderId="15" xfId="0" applyFont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9" fillId="2" borderId="0" xfId="0" applyFont="1" applyFill="1"/>
    <xf numFmtId="0" fontId="19" fillId="2" borderId="0" xfId="0" applyFont="1" applyFill="1"/>
    <xf numFmtId="0" fontId="2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8" fillId="2" borderId="7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4" fillId="2" borderId="0" xfId="0" applyFont="1" applyFill="1"/>
    <xf numFmtId="0" fontId="11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 applyAlignment="1"/>
    <xf numFmtId="0" fontId="8" fillId="2" borderId="0" xfId="0" applyFont="1" applyFill="1" applyAlignment="1"/>
    <xf numFmtId="0" fontId="7" fillId="2" borderId="0" xfId="0" applyFont="1" applyFill="1"/>
    <xf numFmtId="0" fontId="4" fillId="2" borderId="0" xfId="0" applyFont="1" applyFill="1"/>
    <xf numFmtId="0" fontId="3" fillId="2" borderId="0" xfId="0" applyFont="1" applyFill="1" applyAlignment="1"/>
    <xf numFmtId="0" fontId="11" fillId="2" borderId="0" xfId="0" applyFont="1" applyFill="1" applyAlignment="1">
      <alignment horizontal="left"/>
    </xf>
    <xf numFmtId="0" fontId="10" fillId="2" borderId="0" xfId="0" applyFont="1" applyFill="1"/>
    <xf numFmtId="0" fontId="12" fillId="2" borderId="0" xfId="0" applyFont="1" applyFill="1"/>
    <xf numFmtId="0" fontId="12" fillId="2" borderId="0" xfId="0" applyFont="1" applyFill="1" applyBorder="1"/>
    <xf numFmtId="0" fontId="5" fillId="2" borderId="33" xfId="0" applyFont="1" applyFill="1" applyBorder="1" applyAlignment="1">
      <alignment horizontal="center"/>
    </xf>
    <xf numFmtId="0" fontId="2" fillId="2" borderId="34" xfId="0" applyFont="1" applyFill="1" applyBorder="1"/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5" fillId="2" borderId="33" xfId="0" applyFont="1" applyFill="1" applyBorder="1"/>
    <xf numFmtId="0" fontId="4" fillId="2" borderId="34" xfId="0" applyFont="1" applyFill="1" applyBorder="1"/>
    <xf numFmtId="0" fontId="4" fillId="2" borderId="3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8" fillId="2" borderId="15" xfId="0" applyFont="1" applyFill="1" applyBorder="1"/>
    <xf numFmtId="0" fontId="4" fillId="2" borderId="7" xfId="0" applyFont="1" applyFill="1" applyBorder="1"/>
    <xf numFmtId="4" fontId="14" fillId="2" borderId="0" xfId="0" applyNumberFormat="1" applyFont="1" applyFill="1"/>
    <xf numFmtId="0" fontId="8" fillId="2" borderId="6" xfId="0" applyFont="1" applyFill="1" applyBorder="1"/>
    <xf numFmtId="0" fontId="4" fillId="2" borderId="6" xfId="0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8" fillId="2" borderId="20" xfId="0" applyFont="1" applyFill="1" applyBorder="1"/>
    <xf numFmtId="0" fontId="4" fillId="2" borderId="20" xfId="0" applyFont="1" applyFill="1" applyBorder="1"/>
    <xf numFmtId="0" fontId="5" fillId="2" borderId="38" xfId="0" applyFont="1" applyFill="1" applyBorder="1" applyAlignment="1">
      <alignment horizontal="left"/>
    </xf>
    <xf numFmtId="0" fontId="4" fillId="2" borderId="39" xfId="0" applyFont="1" applyFill="1" applyBorder="1"/>
    <xf numFmtId="4" fontId="4" fillId="2" borderId="40" xfId="0" applyNumberFormat="1" applyFont="1" applyFill="1" applyBorder="1" applyAlignment="1">
      <alignment horizontal="center"/>
    </xf>
    <xf numFmtId="4" fontId="4" fillId="2" borderId="41" xfId="0" applyNumberFormat="1" applyFont="1" applyFill="1" applyBorder="1" applyAlignment="1">
      <alignment horizontal="center"/>
    </xf>
    <xf numFmtId="4" fontId="5" fillId="2" borderId="33" xfId="0" applyNumberFormat="1" applyFont="1" applyFill="1" applyBorder="1"/>
    <xf numFmtId="4" fontId="5" fillId="2" borderId="0" xfId="0" applyNumberFormat="1" applyFont="1" applyFill="1" applyBorder="1"/>
    <xf numFmtId="0" fontId="8" fillId="2" borderId="16" xfId="0" applyFont="1" applyFill="1" applyBorder="1"/>
    <xf numFmtId="4" fontId="14" fillId="2" borderId="0" xfId="0" applyNumberFormat="1" applyFont="1" applyFill="1" applyBorder="1"/>
    <xf numFmtId="0" fontId="8" fillId="2" borderId="3" xfId="0" applyFont="1" applyFill="1" applyBorder="1"/>
    <xf numFmtId="0" fontId="8" fillId="2" borderId="9" xfId="0" applyFont="1" applyFill="1" applyBorder="1"/>
    <xf numFmtId="4" fontId="4" fillId="2" borderId="40" xfId="0" applyNumberFormat="1" applyFont="1" applyFill="1" applyBorder="1"/>
    <xf numFmtId="4" fontId="4" fillId="2" borderId="41" xfId="0" applyNumberFormat="1" applyFont="1" applyFill="1" applyBorder="1"/>
    <xf numFmtId="4" fontId="4" fillId="2" borderId="39" xfId="0" applyNumberFormat="1" applyFont="1" applyFill="1" applyBorder="1"/>
    <xf numFmtId="4" fontId="5" fillId="2" borderId="34" xfId="0" applyNumberFormat="1" applyFont="1" applyFill="1" applyBorder="1"/>
    <xf numFmtId="4" fontId="14" fillId="2" borderId="5" xfId="0" applyNumberFormat="1" applyFont="1" applyFill="1" applyBorder="1"/>
    <xf numFmtId="4" fontId="4" fillId="2" borderId="38" xfId="0" applyNumberFormat="1" applyFont="1" applyFill="1" applyBorder="1"/>
    <xf numFmtId="4" fontId="4" fillId="2" borderId="42" xfId="0" applyNumberFormat="1" applyFont="1" applyFill="1" applyBorder="1"/>
    <xf numFmtId="4" fontId="16" fillId="2" borderId="0" xfId="0" applyNumberFormat="1" applyFont="1" applyFill="1" applyBorder="1"/>
    <xf numFmtId="0" fontId="8" fillId="2" borderId="43" xfId="0" applyFont="1" applyFill="1" applyBorder="1"/>
    <xf numFmtId="0" fontId="4" fillId="2" borderId="30" xfId="0" applyFont="1" applyFill="1" applyBorder="1"/>
    <xf numFmtId="4" fontId="4" fillId="2" borderId="33" xfId="0" applyNumberFormat="1" applyFont="1" applyFill="1" applyBorder="1"/>
    <xf numFmtId="0" fontId="5" fillId="2" borderId="45" xfId="0" applyFont="1" applyFill="1" applyBorder="1"/>
    <xf numFmtId="0" fontId="4" fillId="2" borderId="46" xfId="0" applyFont="1" applyFill="1" applyBorder="1"/>
    <xf numFmtId="0" fontId="4" fillId="2" borderId="3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3" fillId="2" borderId="0" xfId="0" applyFont="1" applyFill="1" applyBorder="1"/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33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left"/>
    </xf>
    <xf numFmtId="2" fontId="2" fillId="2" borderId="25" xfId="0" applyNumberFormat="1" applyFont="1" applyFill="1" applyBorder="1"/>
    <xf numFmtId="2" fontId="2" fillId="2" borderId="1" xfId="0" applyNumberFormat="1" applyFont="1" applyFill="1" applyBorder="1"/>
    <xf numFmtId="2" fontId="2" fillId="2" borderId="32" xfId="0" applyNumberFormat="1" applyFont="1" applyFill="1" applyBorder="1"/>
    <xf numFmtId="2" fontId="2" fillId="2" borderId="8" xfId="0" applyNumberFormat="1" applyFont="1" applyFill="1" applyBorder="1"/>
    <xf numFmtId="2" fontId="2" fillId="2" borderId="7" xfId="0" applyNumberFormat="1" applyFont="1" applyFill="1" applyBorder="1"/>
    <xf numFmtId="2" fontId="2" fillId="2" borderId="6" xfId="0" applyNumberFormat="1" applyFont="1" applyFill="1" applyBorder="1"/>
    <xf numFmtId="43" fontId="2" fillId="2" borderId="7" xfId="1" applyFont="1" applyFill="1" applyBorder="1"/>
    <xf numFmtId="0" fontId="17" fillId="2" borderId="0" xfId="0" applyFont="1" applyFill="1" applyAlignment="1">
      <alignment horizontal="center"/>
    </xf>
    <xf numFmtId="2" fontId="2" fillId="2" borderId="15" xfId="0" applyNumberFormat="1" applyFont="1" applyFill="1" applyBorder="1"/>
    <xf numFmtId="0" fontId="9" fillId="2" borderId="0" xfId="0" applyFont="1" applyFill="1" applyAlignment="1">
      <alignment horizontal="right"/>
    </xf>
    <xf numFmtId="0" fontId="20" fillId="2" borderId="33" xfId="0" applyFont="1" applyFill="1" applyBorder="1" applyAlignment="1">
      <alignment horizontal="right"/>
    </xf>
    <xf numFmtId="2" fontId="26" fillId="2" borderId="6" xfId="0" applyNumberFormat="1" applyFont="1" applyFill="1" applyBorder="1"/>
    <xf numFmtId="2" fontId="26" fillId="2" borderId="24" xfId="0" applyNumberFormat="1" applyFont="1" applyFill="1" applyBorder="1"/>
    <xf numFmtId="2" fontId="26" fillId="2" borderId="1" xfId="0" applyNumberFormat="1" applyFont="1" applyFill="1" applyBorder="1"/>
    <xf numFmtId="0" fontId="26" fillId="3" borderId="47" xfId="0" applyFont="1" applyFill="1" applyBorder="1"/>
    <xf numFmtId="0" fontId="28" fillId="3" borderId="46" xfId="0" applyFont="1" applyFill="1" applyBorder="1"/>
    <xf numFmtId="0" fontId="26" fillId="3" borderId="46" xfId="0" applyFont="1" applyFill="1" applyBorder="1"/>
    <xf numFmtId="0" fontId="26" fillId="3" borderId="48" xfId="0" applyFont="1" applyFill="1" applyBorder="1"/>
    <xf numFmtId="2" fontId="31" fillId="3" borderId="33" xfId="0" applyNumberFormat="1" applyFont="1" applyFill="1" applyBorder="1"/>
    <xf numFmtId="0" fontId="2" fillId="3" borderId="49" xfId="0" applyFont="1" applyFill="1" applyBorder="1"/>
    <xf numFmtId="0" fontId="17" fillId="3" borderId="50" xfId="0" applyFont="1" applyFill="1" applyBorder="1" applyAlignment="1">
      <alignment horizontal="left"/>
    </xf>
    <xf numFmtId="0" fontId="2" fillId="3" borderId="50" xfId="0" applyFont="1" applyFill="1" applyBorder="1"/>
    <xf numFmtId="0" fontId="17" fillId="3" borderId="50" xfId="0" applyFont="1" applyFill="1" applyBorder="1"/>
    <xf numFmtId="0" fontId="2" fillId="3" borderId="34" xfId="0" applyFont="1" applyFill="1" applyBorder="1"/>
    <xf numFmtId="2" fontId="4" fillId="3" borderId="33" xfId="0" applyNumberFormat="1" applyFont="1" applyFill="1" applyBorder="1"/>
    <xf numFmtId="0" fontId="3" fillId="3" borderId="33" xfId="0" applyFont="1" applyFill="1" applyBorder="1"/>
    <xf numFmtId="0" fontId="20" fillId="3" borderId="33" xfId="0" applyFont="1" applyFill="1" applyBorder="1" applyAlignment="1">
      <alignment horizontal="left"/>
    </xf>
    <xf numFmtId="0" fontId="4" fillId="3" borderId="33" xfId="0" applyFont="1" applyFill="1" applyBorder="1" applyAlignment="1">
      <alignment horizontal="center"/>
    </xf>
    <xf numFmtId="0" fontId="20" fillId="3" borderId="33" xfId="0" applyFont="1" applyFill="1" applyBorder="1" applyAlignment="1">
      <alignment horizontal="center"/>
    </xf>
    <xf numFmtId="0" fontId="18" fillId="3" borderId="33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left"/>
    </xf>
    <xf numFmtId="0" fontId="18" fillId="3" borderId="49" xfId="0" applyFont="1" applyFill="1" applyBorder="1"/>
    <xf numFmtId="0" fontId="3" fillId="3" borderId="50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left"/>
    </xf>
    <xf numFmtId="0" fontId="5" fillId="3" borderId="33" xfId="0" applyFont="1" applyFill="1" applyBorder="1"/>
    <xf numFmtId="0" fontId="3" fillId="3" borderId="33" xfId="0" applyFont="1" applyFill="1" applyBorder="1" applyAlignment="1">
      <alignment horizontal="left"/>
    </xf>
    <xf numFmtId="0" fontId="2" fillId="3" borderId="50" xfId="0" applyFont="1" applyFill="1" applyBorder="1" applyAlignment="1">
      <alignment horizontal="center"/>
    </xf>
    <xf numFmtId="0" fontId="17" fillId="3" borderId="33" xfId="0" applyFont="1" applyFill="1" applyBorder="1"/>
    <xf numFmtId="43" fontId="2" fillId="4" borderId="1" xfId="1" applyFont="1" applyFill="1" applyBorder="1"/>
    <xf numFmtId="43" fontId="26" fillId="4" borderId="6" xfId="1" applyFont="1" applyFill="1" applyBorder="1"/>
    <xf numFmtId="43" fontId="26" fillId="4" borderId="1" xfId="1" applyFont="1" applyFill="1" applyBorder="1"/>
    <xf numFmtId="2" fontId="26" fillId="2" borderId="7" xfId="0" applyNumberFormat="1" applyFont="1" applyFill="1" applyBorder="1"/>
    <xf numFmtId="0" fontId="4" fillId="3" borderId="33" xfId="0" applyFont="1" applyFill="1" applyBorder="1"/>
    <xf numFmtId="0" fontId="18" fillId="3" borderId="51" xfId="0" applyFont="1" applyFill="1" applyBorder="1"/>
    <xf numFmtId="0" fontId="3" fillId="3" borderId="52" xfId="0" applyFont="1" applyFill="1" applyBorder="1"/>
    <xf numFmtId="0" fontId="3" fillId="3" borderId="53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left"/>
    </xf>
    <xf numFmtId="0" fontId="3" fillId="3" borderId="52" xfId="0" applyFont="1" applyFill="1" applyBorder="1" applyAlignment="1">
      <alignment horizontal="left"/>
    </xf>
    <xf numFmtId="0" fontId="18" fillId="3" borderId="52" xfId="0" applyFont="1" applyFill="1" applyBorder="1" applyAlignment="1">
      <alignment horizontal="center"/>
    </xf>
    <xf numFmtId="0" fontId="26" fillId="3" borderId="49" xfId="0" applyFont="1" applyFill="1" applyBorder="1"/>
    <xf numFmtId="0" fontId="26" fillId="3" borderId="50" xfId="0" applyFont="1" applyFill="1" applyBorder="1"/>
    <xf numFmtId="0" fontId="28" fillId="3" borderId="50" xfId="0" applyFont="1" applyFill="1" applyBorder="1"/>
    <xf numFmtId="0" fontId="26" fillId="3" borderId="34" xfId="0" applyFont="1" applyFill="1" applyBorder="1"/>
    <xf numFmtId="2" fontId="31" fillId="3" borderId="34" xfId="0" applyNumberFormat="1" applyFont="1" applyFill="1" applyBorder="1"/>
    <xf numFmtId="2" fontId="4" fillId="3" borderId="34" xfId="0" applyNumberFormat="1" applyFont="1" applyFill="1" applyBorder="1"/>
    <xf numFmtId="0" fontId="28" fillId="3" borderId="34" xfId="0" applyFont="1" applyFill="1" applyBorder="1"/>
    <xf numFmtId="2" fontId="32" fillId="2" borderId="6" xfId="0" applyNumberFormat="1" applyFont="1" applyFill="1" applyBorder="1"/>
    <xf numFmtId="0" fontId="33" fillId="3" borderId="33" xfId="0" applyFont="1" applyFill="1" applyBorder="1"/>
    <xf numFmtId="0" fontId="34" fillId="3" borderId="49" xfId="0" applyFont="1" applyFill="1" applyBorder="1"/>
    <xf numFmtId="0" fontId="33" fillId="3" borderId="52" xfId="0" applyFont="1" applyFill="1" applyBorder="1"/>
    <xf numFmtId="0" fontId="33" fillId="3" borderId="50" xfId="0" applyFont="1" applyFill="1" applyBorder="1" applyAlignment="1">
      <alignment horizontal="center"/>
    </xf>
    <xf numFmtId="0" fontId="33" fillId="3" borderId="33" xfId="0" applyFont="1" applyFill="1" applyBorder="1" applyAlignment="1">
      <alignment horizontal="center"/>
    </xf>
    <xf numFmtId="0" fontId="33" fillId="3" borderId="34" xfId="0" applyFont="1" applyFill="1" applyBorder="1" applyAlignment="1">
      <alignment horizontal="left"/>
    </xf>
    <xf numFmtId="0" fontId="35" fillId="3" borderId="33" xfId="0" applyFont="1" applyFill="1" applyBorder="1"/>
    <xf numFmtId="0" fontId="33" fillId="3" borderId="33" xfId="0" applyFont="1" applyFill="1" applyBorder="1" applyAlignment="1">
      <alignment horizontal="left"/>
    </xf>
    <xf numFmtId="0" fontId="28" fillId="3" borderId="50" xfId="0" applyFont="1" applyFill="1" applyBorder="1" applyAlignment="1">
      <alignment horizontal="left"/>
    </xf>
    <xf numFmtId="0" fontId="18" fillId="3" borderId="33" xfId="0" applyFont="1" applyFill="1" applyBorder="1" applyAlignment="1"/>
    <xf numFmtId="2" fontId="4" fillId="3" borderId="49" xfId="0" applyNumberFormat="1" applyFont="1" applyFill="1" applyBorder="1"/>
    <xf numFmtId="0" fontId="34" fillId="3" borderId="33" xfId="0" applyFont="1" applyFill="1" applyBorder="1" applyAlignment="1">
      <alignment horizontal="center"/>
    </xf>
    <xf numFmtId="0" fontId="26" fillId="3" borderId="50" xfId="0" applyFont="1" applyFill="1" applyBorder="1" applyAlignment="1">
      <alignment horizontal="center"/>
    </xf>
    <xf numFmtId="2" fontId="31" fillId="3" borderId="45" xfId="0" applyNumberFormat="1" applyFont="1" applyFill="1" applyBorder="1"/>
    <xf numFmtId="0" fontId="26" fillId="3" borderId="33" xfId="0" applyFont="1" applyFill="1" applyBorder="1"/>
    <xf numFmtId="0" fontId="2" fillId="0" borderId="0" xfId="0" applyFont="1" applyAlignment="1">
      <alignment horizontal="left"/>
    </xf>
    <xf numFmtId="0" fontId="20" fillId="3" borderId="33" xfId="0" applyFont="1" applyFill="1" applyBorder="1"/>
    <xf numFmtId="0" fontId="34" fillId="3" borderId="51" xfId="0" applyFont="1" applyFill="1" applyBorder="1"/>
    <xf numFmtId="0" fontId="33" fillId="3" borderId="5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2" fontId="4" fillId="3" borderId="45" xfId="0" applyNumberFormat="1" applyFont="1" applyFill="1" applyBorder="1"/>
    <xf numFmtId="49" fontId="17" fillId="2" borderId="1" xfId="0" applyNumberFormat="1" applyFont="1" applyFill="1" applyBorder="1" applyAlignment="1">
      <alignment horizontal="left"/>
    </xf>
    <xf numFmtId="4" fontId="8" fillId="0" borderId="0" xfId="0" applyNumberFormat="1" applyFont="1"/>
    <xf numFmtId="49" fontId="28" fillId="2" borderId="24" xfId="0" applyNumberFormat="1" applyFont="1" applyFill="1" applyBorder="1"/>
    <xf numFmtId="49" fontId="17" fillId="0" borderId="14" xfId="0" applyNumberFormat="1" applyFont="1" applyBorder="1" applyAlignment="1">
      <alignment horizontal="left"/>
    </xf>
    <xf numFmtId="49" fontId="17" fillId="0" borderId="7" xfId="0" applyNumberFormat="1" applyFont="1" applyBorder="1" applyAlignment="1">
      <alignment horizontal="left"/>
    </xf>
    <xf numFmtId="49" fontId="17" fillId="2" borderId="7" xfId="0" applyNumberFormat="1" applyFont="1" applyFill="1" applyBorder="1" applyAlignment="1">
      <alignment horizontal="left"/>
    </xf>
    <xf numFmtId="49" fontId="28" fillId="0" borderId="7" xfId="0" applyNumberFormat="1" applyFont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left"/>
    </xf>
    <xf numFmtId="0" fontId="33" fillId="3" borderId="52" xfId="0" applyFont="1" applyFill="1" applyBorder="1" applyAlignment="1">
      <alignment horizontal="center"/>
    </xf>
    <xf numFmtId="0" fontId="33" fillId="3" borderId="54" xfId="0" applyFont="1" applyFill="1" applyBorder="1" applyAlignment="1">
      <alignment horizontal="left"/>
    </xf>
    <xf numFmtId="4" fontId="2" fillId="0" borderId="0" xfId="0" applyNumberFormat="1" applyFont="1"/>
    <xf numFmtId="4" fontId="4" fillId="0" borderId="33" xfId="0" applyNumberFormat="1" applyFont="1" applyBorder="1"/>
    <xf numFmtId="4" fontId="4" fillId="0" borderId="0" xfId="0" applyNumberFormat="1" applyFont="1"/>
    <xf numFmtId="0" fontId="17" fillId="2" borderId="1" xfId="0" applyFont="1" applyFill="1" applyBorder="1"/>
    <xf numFmtId="0" fontId="4" fillId="2" borderId="41" xfId="0" applyFont="1" applyFill="1" applyBorder="1"/>
    <xf numFmtId="4" fontId="2" fillId="2" borderId="56" xfId="0" applyNumberFormat="1" applyFont="1" applyFill="1" applyBorder="1"/>
    <xf numFmtId="4" fontId="2" fillId="2" borderId="57" xfId="0" applyNumberFormat="1" applyFont="1" applyFill="1" applyBorder="1"/>
    <xf numFmtId="0" fontId="4" fillId="2" borderId="48" xfId="0" applyFont="1" applyFill="1" applyBorder="1"/>
    <xf numFmtId="0" fontId="5" fillId="2" borderId="3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14" fillId="2" borderId="0" xfId="0" applyFont="1" applyFill="1" applyBorder="1"/>
    <xf numFmtId="4" fontId="2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7" fillId="2" borderId="3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4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8" fillId="3" borderId="52" xfId="0" applyFont="1" applyFill="1" applyBorder="1" applyAlignment="1"/>
    <xf numFmtId="0" fontId="17" fillId="3" borderId="45" xfId="0" applyFont="1" applyFill="1" applyBorder="1"/>
    <xf numFmtId="4" fontId="2" fillId="2" borderId="51" xfId="0" applyNumberFormat="1" applyFont="1" applyFill="1" applyBorder="1" applyAlignment="1"/>
    <xf numFmtId="4" fontId="2" fillId="2" borderId="53" xfId="0" applyNumberFormat="1" applyFont="1" applyFill="1" applyBorder="1" applyAlignment="1"/>
    <xf numFmtId="4" fontId="2" fillId="2" borderId="54" xfId="0" applyNumberFormat="1" applyFont="1" applyFill="1" applyBorder="1" applyAlignment="1"/>
    <xf numFmtId="4" fontId="14" fillId="2" borderId="52" xfId="0" applyNumberFormat="1" applyFont="1" applyFill="1" applyBorder="1"/>
    <xf numFmtId="0" fontId="2" fillId="2" borderId="49" xfId="0" applyFont="1" applyFill="1" applyBorder="1"/>
    <xf numFmtId="0" fontId="2" fillId="2" borderId="50" xfId="0" applyFont="1" applyFill="1" applyBorder="1"/>
    <xf numFmtId="4" fontId="14" fillId="2" borderId="33" xfId="0" applyNumberFormat="1" applyFont="1" applyFill="1" applyBorder="1"/>
    <xf numFmtId="0" fontId="2" fillId="2" borderId="1" xfId="0" applyFont="1" applyFill="1" applyBorder="1"/>
    <xf numFmtId="49" fontId="17" fillId="2" borderId="24" xfId="0" applyNumberFormat="1" applyFont="1" applyFill="1" applyBorder="1" applyAlignment="1">
      <alignment horizontal="left"/>
    </xf>
    <xf numFmtId="2" fontId="32" fillId="2" borderId="1" xfId="0" applyNumberFormat="1" applyFont="1" applyFill="1" applyBorder="1"/>
    <xf numFmtId="43" fontId="27" fillId="0" borderId="0" xfId="1" applyFont="1"/>
    <xf numFmtId="0" fontId="5" fillId="3" borderId="52" xfId="0" applyFont="1" applyFill="1" applyBorder="1"/>
    <xf numFmtId="2" fontId="31" fillId="3" borderId="48" xfId="0" applyNumberFormat="1" applyFont="1" applyFill="1" applyBorder="1"/>
    <xf numFmtId="0" fontId="2" fillId="2" borderId="1" xfId="0" applyFont="1" applyFill="1" applyBorder="1" applyAlignment="1"/>
    <xf numFmtId="43" fontId="2" fillId="0" borderId="0" xfId="1" applyFont="1"/>
    <xf numFmtId="2" fontId="2" fillId="0" borderId="0" xfId="0" applyNumberFormat="1" applyFont="1"/>
    <xf numFmtId="0" fontId="26" fillId="0" borderId="6" xfId="0" applyFont="1" applyBorder="1" applyAlignment="1">
      <alignment horizontal="center"/>
    </xf>
    <xf numFmtId="14" fontId="2" fillId="0" borderId="14" xfId="0" applyNumberFormat="1" applyFont="1" applyBorder="1"/>
    <xf numFmtId="0" fontId="2" fillId="0" borderId="14" xfId="0" applyFont="1" applyBorder="1" applyAlignment="1">
      <alignment horizontal="left"/>
    </xf>
    <xf numFmtId="0" fontId="2" fillId="3" borderId="45" xfId="0" applyFont="1" applyFill="1" applyBorder="1"/>
    <xf numFmtId="43" fontId="2" fillId="4" borderId="6" xfId="1" applyFont="1" applyFill="1" applyBorder="1"/>
    <xf numFmtId="4" fontId="2" fillId="0" borderId="1" xfId="0" applyNumberFormat="1" applyFont="1" applyBorder="1"/>
    <xf numFmtId="0" fontId="19" fillId="2" borderId="0" xfId="0" applyFont="1" applyFill="1" applyAlignment="1">
      <alignment horizontal="right"/>
    </xf>
    <xf numFmtId="0" fontId="3" fillId="2" borderId="33" xfId="0" applyFont="1" applyFill="1" applyBorder="1"/>
    <xf numFmtId="0" fontId="18" fillId="2" borderId="49" xfId="0" applyFont="1" applyFill="1" applyBorder="1"/>
    <xf numFmtId="0" fontId="3" fillId="2" borderId="50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2" fillId="3" borderId="47" xfId="0" applyFont="1" applyFill="1" applyBorder="1"/>
    <xf numFmtId="0" fontId="17" fillId="3" borderId="46" xfId="0" applyFont="1" applyFill="1" applyBorder="1"/>
    <xf numFmtId="0" fontId="2" fillId="3" borderId="46" xfId="0" applyFont="1" applyFill="1" applyBorder="1"/>
    <xf numFmtId="0" fontId="17" fillId="3" borderId="46" xfId="0" applyFont="1" applyFill="1" applyBorder="1" applyAlignment="1">
      <alignment horizontal="right"/>
    </xf>
    <xf numFmtId="0" fontId="2" fillId="3" borderId="48" xfId="0" applyFont="1" applyFill="1" applyBorder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43" fontId="26" fillId="4" borderId="24" xfId="1" applyFont="1" applyFill="1" applyBorder="1"/>
    <xf numFmtId="2" fontId="26" fillId="2" borderId="25" xfId="0" applyNumberFormat="1" applyFont="1" applyFill="1" applyBorder="1"/>
    <xf numFmtId="0" fontId="28" fillId="2" borderId="1" xfId="0" applyFont="1" applyFill="1" applyBorder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32" fillId="2" borderId="7" xfId="0" applyNumberFormat="1" applyFont="1" applyFill="1" applyBorder="1"/>
    <xf numFmtId="0" fontId="32" fillId="2" borderId="1" xfId="0" applyFont="1" applyFill="1" applyBorder="1" applyAlignment="1">
      <alignment horizontal="center"/>
    </xf>
    <xf numFmtId="43" fontId="36" fillId="2" borderId="0" xfId="1" applyFont="1" applyFill="1"/>
    <xf numFmtId="43" fontId="21" fillId="2" borderId="0" xfId="1" applyFont="1" applyFill="1"/>
    <xf numFmtId="0" fontId="22" fillId="2" borderId="0" xfId="0" applyFont="1" applyFill="1"/>
    <xf numFmtId="0" fontId="23" fillId="2" borderId="0" xfId="0" applyFont="1" applyFill="1"/>
    <xf numFmtId="4" fontId="2" fillId="0" borderId="22" xfId="0" applyNumberFormat="1" applyFont="1" applyBorder="1"/>
    <xf numFmtId="0" fontId="26" fillId="2" borderId="6" xfId="0" applyFont="1" applyFill="1" applyBorder="1" applyAlignment="1">
      <alignment horizontal="left"/>
    </xf>
    <xf numFmtId="0" fontId="26" fillId="2" borderId="1" xfId="0" applyFont="1" applyFill="1" applyBorder="1" applyAlignment="1"/>
    <xf numFmtId="0" fontId="2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1" xfId="0" applyFont="1" applyBorder="1"/>
    <xf numFmtId="14" fontId="2" fillId="2" borderId="14" xfId="0" applyNumberFormat="1" applyFont="1" applyFill="1" applyBorder="1"/>
    <xf numFmtId="43" fontId="27" fillId="2" borderId="0" xfId="1" applyFont="1" applyFill="1"/>
    <xf numFmtId="43" fontId="2" fillId="2" borderId="1" xfId="1" applyFont="1" applyFill="1" applyBorder="1"/>
    <xf numFmtId="0" fontId="37" fillId="2" borderId="1" xfId="0" applyFont="1" applyFill="1" applyBorder="1" applyAlignment="1">
      <alignment horizontal="center"/>
    </xf>
    <xf numFmtId="0" fontId="37" fillId="2" borderId="32" xfId="0" applyFont="1" applyFill="1" applyBorder="1"/>
    <xf numFmtId="0" fontId="32" fillId="2" borderId="2" xfId="0" applyFont="1" applyFill="1" applyBorder="1" applyAlignment="1">
      <alignment horizontal="center"/>
    </xf>
    <xf numFmtId="43" fontId="4" fillId="0" borderId="0" xfId="1" applyFont="1"/>
    <xf numFmtId="4" fontId="8" fillId="2" borderId="60" xfId="0" applyNumberFormat="1" applyFont="1" applyFill="1" applyBorder="1"/>
    <xf numFmtId="4" fontId="8" fillId="2" borderId="2" xfId="0" applyNumberFormat="1" applyFont="1" applyFill="1" applyBorder="1"/>
    <xf numFmtId="0" fontId="4" fillId="2" borderId="49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center"/>
    </xf>
    <xf numFmtId="4" fontId="3" fillId="2" borderId="33" xfId="0" applyNumberFormat="1" applyFont="1" applyFill="1" applyBorder="1" applyAlignment="1">
      <alignment horizontal="center"/>
    </xf>
    <xf numFmtId="4" fontId="8" fillId="2" borderId="55" xfId="0" applyNumberFormat="1" applyFont="1" applyFill="1" applyBorder="1" applyAlignment="1">
      <alignment horizontal="right"/>
    </xf>
    <xf numFmtId="4" fontId="2" fillId="2" borderId="34" xfId="0" applyNumberFormat="1" applyFont="1" applyFill="1" applyBorder="1"/>
    <xf numFmtId="4" fontId="3" fillId="2" borderId="34" xfId="0" applyNumberFormat="1" applyFont="1" applyFill="1" applyBorder="1"/>
    <xf numFmtId="0" fontId="37" fillId="2" borderId="6" xfId="0" applyFont="1" applyFill="1" applyBorder="1" applyAlignment="1">
      <alignment horizontal="center"/>
    </xf>
    <xf numFmtId="0" fontId="32" fillId="2" borderId="14" xfId="0" applyFont="1" applyFill="1" applyBorder="1" applyAlignment="1">
      <alignment horizontal="center"/>
    </xf>
    <xf numFmtId="43" fontId="32" fillId="4" borderId="1" xfId="1" applyFont="1" applyFill="1" applyBorder="1"/>
    <xf numFmtId="0" fontId="32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/>
    </xf>
    <xf numFmtId="0" fontId="26" fillId="2" borderId="14" xfId="0" applyFont="1" applyFill="1" applyBorder="1"/>
    <xf numFmtId="14" fontId="2" fillId="2" borderId="7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left"/>
    </xf>
    <xf numFmtId="49" fontId="18" fillId="2" borderId="0" xfId="0" applyNumberFormat="1" applyFont="1" applyFill="1" applyAlignment="1">
      <alignment horizontal="left"/>
    </xf>
    <xf numFmtId="49" fontId="19" fillId="2" borderId="0" xfId="0" applyNumberFormat="1" applyFont="1" applyFill="1" applyAlignment="1">
      <alignment horizontal="left"/>
    </xf>
    <xf numFmtId="49" fontId="20" fillId="3" borderId="33" xfId="0" applyNumberFormat="1" applyFont="1" applyFill="1" applyBorder="1" applyAlignment="1">
      <alignment horizontal="left"/>
    </xf>
    <xf numFmtId="49" fontId="26" fillId="3" borderId="50" xfId="0" applyNumberFormat="1" applyFont="1" applyFill="1" applyBorder="1"/>
    <xf numFmtId="49" fontId="8" fillId="2" borderId="0" xfId="0" applyNumberFormat="1" applyFont="1" applyFill="1"/>
    <xf numFmtId="49" fontId="17" fillId="2" borderId="0" xfId="0" applyNumberFormat="1" applyFont="1" applyFill="1" applyBorder="1" applyAlignment="1">
      <alignment horizontal="left"/>
    </xf>
    <xf numFmtId="0" fontId="26" fillId="0" borderId="15" xfId="0" applyFont="1" applyBorder="1" applyAlignment="1">
      <alignment horizontal="center"/>
    </xf>
    <xf numFmtId="4" fontId="2" fillId="0" borderId="8" xfId="0" applyNumberFormat="1" applyFont="1" applyBorder="1"/>
    <xf numFmtId="0" fontId="38" fillId="2" borderId="0" xfId="0" applyFont="1" applyFill="1"/>
    <xf numFmtId="43" fontId="2" fillId="2" borderId="6" xfId="1" applyFont="1" applyFill="1" applyBorder="1"/>
    <xf numFmtId="43" fontId="2" fillId="2" borderId="11" xfId="1" applyFont="1" applyFill="1" applyBorder="1"/>
    <xf numFmtId="43" fontId="2" fillId="2" borderId="14" xfId="1" applyFont="1" applyFill="1" applyBorder="1" applyAlignment="1">
      <alignment horizontal="right"/>
    </xf>
    <xf numFmtId="43" fontId="2" fillId="2" borderId="14" xfId="1" applyFont="1" applyFill="1" applyBorder="1"/>
    <xf numFmtId="43" fontId="2" fillId="2" borderId="18" xfId="1" applyFont="1" applyFill="1" applyBorder="1"/>
    <xf numFmtId="43" fontId="2" fillId="2" borderId="19" xfId="1" applyFont="1" applyFill="1" applyBorder="1"/>
    <xf numFmtId="43" fontId="2" fillId="2" borderId="20" xfId="1" applyFont="1" applyFill="1" applyBorder="1"/>
    <xf numFmtId="43" fontId="2" fillId="2" borderId="21" xfId="1" applyFont="1" applyFill="1" applyBorder="1"/>
    <xf numFmtId="43" fontId="4" fillId="2" borderId="22" xfId="1" applyFont="1" applyFill="1" applyBorder="1" applyAlignment="1">
      <alignment horizontal="center"/>
    </xf>
    <xf numFmtId="43" fontId="2" fillId="2" borderId="22" xfId="1" applyFont="1" applyFill="1" applyBorder="1" applyAlignment="1">
      <alignment horizontal="center"/>
    </xf>
    <xf numFmtId="43" fontId="4" fillId="2" borderId="23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right"/>
    </xf>
    <xf numFmtId="43" fontId="2" fillId="2" borderId="24" xfId="1" applyFont="1" applyFill="1" applyBorder="1" applyAlignment="1">
      <alignment horizontal="center"/>
    </xf>
    <xf numFmtId="43" fontId="2" fillId="2" borderId="25" xfId="1" applyFont="1" applyFill="1" applyBorder="1" applyAlignment="1">
      <alignment horizontal="center"/>
    </xf>
    <xf numFmtId="43" fontId="2" fillId="2" borderId="10" xfId="1" applyFont="1" applyFill="1" applyBorder="1" applyAlignment="1">
      <alignment horizontal="center"/>
    </xf>
    <xf numFmtId="43" fontId="2" fillId="0" borderId="15" xfId="1" applyFont="1" applyBorder="1"/>
    <xf numFmtId="43" fontId="2" fillId="2" borderId="26" xfId="1" applyFont="1" applyFill="1" applyBorder="1"/>
    <xf numFmtId="43" fontId="2" fillId="2" borderId="27" xfId="1" applyFont="1" applyFill="1" applyBorder="1"/>
    <xf numFmtId="43" fontId="2" fillId="2" borderId="28" xfId="1" applyFont="1" applyFill="1" applyBorder="1"/>
    <xf numFmtId="43" fontId="2" fillId="2" borderId="22" xfId="1" applyFont="1" applyFill="1" applyBorder="1"/>
    <xf numFmtId="43" fontId="2" fillId="2" borderId="23" xfId="1" applyFont="1" applyFill="1" applyBorder="1"/>
    <xf numFmtId="43" fontId="2" fillId="2" borderId="24" xfId="1" applyFont="1" applyFill="1" applyBorder="1" applyAlignment="1">
      <alignment horizontal="right"/>
    </xf>
    <xf numFmtId="0" fontId="28" fillId="2" borderId="7" xfId="0" applyFont="1" applyFill="1" applyBorder="1"/>
    <xf numFmtId="0" fontId="2" fillId="2" borderId="32" xfId="0" applyFont="1" applyFill="1" applyBorder="1"/>
    <xf numFmtId="43" fontId="2" fillId="0" borderId="0" xfId="0" applyNumberFormat="1" applyFont="1"/>
    <xf numFmtId="0" fontId="2" fillId="2" borderId="15" xfId="0" applyFont="1" applyFill="1" applyBorder="1" applyAlignment="1">
      <alignment horizontal="center"/>
    </xf>
    <xf numFmtId="0" fontId="37" fillId="0" borderId="32" xfId="0" applyFont="1" applyBorder="1"/>
    <xf numFmtId="0" fontId="32" fillId="0" borderId="2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26" fillId="2" borderId="15" xfId="0" applyFont="1" applyFill="1" applyBorder="1" applyAlignment="1"/>
    <xf numFmtId="4" fontId="2" fillId="0" borderId="7" xfId="0" applyNumberFormat="1" applyFont="1" applyBorder="1"/>
    <xf numFmtId="0" fontId="17" fillId="2" borderId="6" xfId="0" applyFont="1" applyFill="1" applyBorder="1" applyAlignment="1">
      <alignment horizontal="left"/>
    </xf>
    <xf numFmtId="49" fontId="28" fillId="2" borderId="7" xfId="0" applyNumberFormat="1" applyFont="1" applyFill="1" applyBorder="1" applyAlignment="1">
      <alignment horizontal="left"/>
    </xf>
    <xf numFmtId="49" fontId="28" fillId="2" borderId="1" xfId="0" applyNumberFormat="1" applyFont="1" applyFill="1" applyBorder="1"/>
    <xf numFmtId="0" fontId="37" fillId="0" borderId="1" xfId="0" applyFont="1" applyBorder="1" applyAlignment="1">
      <alignment horizontal="center"/>
    </xf>
    <xf numFmtId="2" fontId="32" fillId="2" borderId="8" xfId="0" applyNumberFormat="1" applyFont="1" applyFill="1" applyBorder="1"/>
    <xf numFmtId="2" fontId="32" fillId="2" borderId="15" xfId="0" applyNumberFormat="1" applyFont="1" applyFill="1" applyBorder="1"/>
    <xf numFmtId="4" fontId="32" fillId="0" borderId="1" xfId="0" applyNumberFormat="1" applyFont="1" applyBorder="1"/>
    <xf numFmtId="0" fontId="4" fillId="0" borderId="0" xfId="0" applyFont="1"/>
    <xf numFmtId="14" fontId="2" fillId="0" borderId="14" xfId="0" applyNumberFormat="1" applyFont="1" applyBorder="1" applyAlignment="1">
      <alignment horizontal="center"/>
    </xf>
    <xf numFmtId="2" fontId="27" fillId="2" borderId="7" xfId="0" applyNumberFormat="1" applyFont="1" applyFill="1" applyBorder="1"/>
    <xf numFmtId="0" fontId="27" fillId="2" borderId="1" xfId="0" applyFont="1" applyFill="1" applyBorder="1" applyAlignment="1">
      <alignment horizontal="left"/>
    </xf>
    <xf numFmtId="17" fontId="28" fillId="2" borderId="7" xfId="0" applyNumberFormat="1" applyFont="1" applyFill="1" applyBorder="1" applyAlignment="1">
      <alignment horizontal="left"/>
    </xf>
    <xf numFmtId="2" fontId="27" fillId="2" borderId="6" xfId="0" applyNumberFormat="1" applyFont="1" applyFill="1" applyBorder="1"/>
    <xf numFmtId="0" fontId="32" fillId="2" borderId="6" xfId="0" applyFont="1" applyFill="1" applyBorder="1" applyAlignment="1">
      <alignment horizontal="center"/>
    </xf>
    <xf numFmtId="0" fontId="39" fillId="2" borderId="7" xfId="0" applyFont="1" applyFill="1" applyBorder="1" applyAlignment="1">
      <alignment horizontal="left"/>
    </xf>
    <xf numFmtId="0" fontId="27" fillId="2" borderId="7" xfId="0" applyFont="1" applyFill="1" applyBorder="1" applyAlignment="1">
      <alignment horizontal="center"/>
    </xf>
    <xf numFmtId="0" fontId="39" fillId="2" borderId="6" xfId="0" applyFont="1" applyFill="1" applyBorder="1" applyAlignment="1">
      <alignment horizontal="center"/>
    </xf>
    <xf numFmtId="43" fontId="8" fillId="0" borderId="0" xfId="1" applyFont="1"/>
    <xf numFmtId="0" fontId="4" fillId="0" borderId="33" xfId="0" applyFont="1" applyBorder="1"/>
    <xf numFmtId="0" fontId="4" fillId="0" borderId="50" xfId="0" applyFont="1" applyBorder="1"/>
    <xf numFmtId="0" fontId="4" fillId="0" borderId="0" xfId="0" applyFont="1" applyFill="1" applyBorder="1"/>
    <xf numFmtId="4" fontId="2" fillId="2" borderId="0" xfId="0" applyNumberFormat="1" applyFont="1" applyFill="1"/>
    <xf numFmtId="4" fontId="0" fillId="2" borderId="0" xfId="0" applyNumberFormat="1" applyFill="1"/>
    <xf numFmtId="0" fontId="37" fillId="2" borderId="1" xfId="0" applyFont="1" applyFill="1" applyBorder="1"/>
    <xf numFmtId="0" fontId="32" fillId="0" borderId="1" xfId="0" applyFont="1" applyBorder="1" applyAlignment="1">
      <alignment horizontal="center"/>
    </xf>
    <xf numFmtId="49" fontId="40" fillId="2" borderId="1" xfId="0" applyNumberFormat="1" applyFont="1" applyFill="1" applyBorder="1" applyAlignment="1">
      <alignment horizontal="left"/>
    </xf>
    <xf numFmtId="14" fontId="41" fillId="0" borderId="14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0" fillId="2" borderId="32" xfId="0" applyFont="1" applyFill="1" applyBorder="1"/>
    <xf numFmtId="0" fontId="41" fillId="2" borderId="2" xfId="0" applyFont="1" applyFill="1" applyBorder="1" applyAlignment="1">
      <alignment horizontal="center"/>
    </xf>
    <xf numFmtId="0" fontId="41" fillId="2" borderId="13" xfId="0" applyFont="1" applyFill="1" applyBorder="1" applyAlignment="1">
      <alignment horizontal="center"/>
    </xf>
    <xf numFmtId="43" fontId="41" fillId="4" borderId="1" xfId="1" applyFont="1" applyFill="1" applyBorder="1"/>
    <xf numFmtId="2" fontId="41" fillId="2" borderId="1" xfId="0" applyNumberFormat="1" applyFont="1" applyFill="1" applyBorder="1"/>
    <xf numFmtId="0" fontId="40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4" fontId="17" fillId="2" borderId="7" xfId="0" applyNumberFormat="1" applyFont="1" applyFill="1" applyBorder="1" applyAlignment="1">
      <alignment horizontal="left"/>
    </xf>
    <xf numFmtId="14" fontId="26" fillId="2" borderId="7" xfId="0" applyNumberFormat="1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7" fillId="0" borderId="6" xfId="0" applyFont="1" applyBorder="1" applyAlignment="1">
      <alignment horizontal="center"/>
    </xf>
    <xf numFmtId="4" fontId="32" fillId="0" borderId="8" xfId="0" applyNumberFormat="1" applyFont="1" applyBorder="1"/>
    <xf numFmtId="0" fontId="32" fillId="2" borderId="1" xfId="0" applyFont="1" applyFill="1" applyBorder="1"/>
    <xf numFmtId="43" fontId="32" fillId="4" borderId="6" xfId="1" applyFont="1" applyFill="1" applyBorder="1"/>
    <xf numFmtId="49" fontId="37" fillId="2" borderId="7" xfId="0" applyNumberFormat="1" applyFont="1" applyFill="1" applyBorder="1" applyAlignment="1">
      <alignment horizontal="left"/>
    </xf>
    <xf numFmtId="14" fontId="32" fillId="0" borderId="7" xfId="0" applyNumberFormat="1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7" fillId="2" borderId="32" xfId="0" applyFont="1" applyFill="1" applyBorder="1" applyAlignment="1">
      <alignment horizontal="left"/>
    </xf>
    <xf numFmtId="4" fontId="27" fillId="0" borderId="0" xfId="0" applyNumberFormat="1" applyFont="1"/>
    <xf numFmtId="49" fontId="40" fillId="0" borderId="7" xfId="0" applyNumberFormat="1" applyFont="1" applyBorder="1" applyAlignment="1">
      <alignment horizontal="left"/>
    </xf>
    <xf numFmtId="0" fontId="40" fillId="0" borderId="6" xfId="0" applyFont="1" applyBorder="1" applyAlignment="1">
      <alignment horizontal="center"/>
    </xf>
    <xf numFmtId="0" fontId="40" fillId="2" borderId="6" xfId="0" applyFont="1" applyFill="1" applyBorder="1" applyAlignment="1">
      <alignment horizontal="center"/>
    </xf>
    <xf numFmtId="0" fontId="41" fillId="2" borderId="15" xfId="0" applyFont="1" applyFill="1" applyBorder="1" applyAlignment="1">
      <alignment horizontal="center"/>
    </xf>
    <xf numFmtId="0" fontId="40" fillId="0" borderId="32" xfId="0" applyFont="1" applyBorder="1"/>
    <xf numFmtId="0" fontId="41" fillId="0" borderId="17" xfId="0" applyFont="1" applyBorder="1" applyAlignment="1">
      <alignment horizontal="center"/>
    </xf>
    <xf numFmtId="0" fontId="41" fillId="0" borderId="13" xfId="0" applyFont="1" applyBorder="1" applyAlignment="1">
      <alignment horizontal="center"/>
    </xf>
    <xf numFmtId="4" fontId="41" fillId="0" borderId="7" xfId="0" applyNumberFormat="1" applyFont="1" applyBorder="1"/>
    <xf numFmtId="2" fontId="41" fillId="2" borderId="7" xfId="0" applyNumberFormat="1" applyFont="1" applyFill="1" applyBorder="1"/>
    <xf numFmtId="2" fontId="41" fillId="2" borderId="6" xfId="0" applyNumberFormat="1" applyFont="1" applyFill="1" applyBorder="1"/>
    <xf numFmtId="2" fontId="41" fillId="2" borderId="15" xfId="0" applyNumberFormat="1" applyFont="1" applyFill="1" applyBorder="1"/>
    <xf numFmtId="49" fontId="37" fillId="0" borderId="7" xfId="0" applyNumberFormat="1" applyFont="1" applyBorder="1" applyAlignment="1">
      <alignment horizontal="left"/>
    </xf>
    <xf numFmtId="0" fontId="32" fillId="2" borderId="1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left"/>
    </xf>
    <xf numFmtId="0" fontId="32" fillId="2" borderId="20" xfId="0" applyFont="1" applyFill="1" applyBorder="1" applyAlignment="1">
      <alignment horizontal="left"/>
    </xf>
    <xf numFmtId="0" fontId="27" fillId="2" borderId="0" xfId="0" applyFont="1" applyFill="1"/>
    <xf numFmtId="0" fontId="39" fillId="0" borderId="1" xfId="0" applyFont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left"/>
    </xf>
    <xf numFmtId="0" fontId="27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6" fillId="0" borderId="0" xfId="0" applyFont="1"/>
    <xf numFmtId="4" fontId="4" fillId="0" borderId="49" xfId="0" applyNumberFormat="1" applyFont="1" applyBorder="1"/>
    <xf numFmtId="4" fontId="4" fillId="0" borderId="34" xfId="0" applyNumberFormat="1" applyFont="1" applyBorder="1"/>
    <xf numFmtId="0" fontId="2" fillId="2" borderId="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49" fontId="28" fillId="2" borderId="1" xfId="0" applyNumberFormat="1" applyFont="1" applyFill="1" applyBorder="1" applyAlignment="1">
      <alignment horizontal="left"/>
    </xf>
    <xf numFmtId="49" fontId="28" fillId="2" borderId="14" xfId="0" applyNumberFormat="1" applyFont="1" applyFill="1" applyBorder="1" applyAlignment="1">
      <alignment horizontal="left"/>
    </xf>
    <xf numFmtId="0" fontId="28" fillId="2" borderId="14" xfId="0" applyFont="1" applyFill="1" applyBorder="1"/>
    <xf numFmtId="14" fontId="26" fillId="0" borderId="14" xfId="0" applyNumberFormat="1" applyFont="1" applyBorder="1"/>
    <xf numFmtId="0" fontId="28" fillId="0" borderId="1" xfId="0" applyFont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2" borderId="1" xfId="0" applyFont="1" applyFill="1" applyBorder="1" applyAlignment="1"/>
    <xf numFmtId="49" fontId="42" fillId="0" borderId="1" xfId="0" applyNumberFormat="1" applyFont="1" applyBorder="1" applyAlignment="1">
      <alignment horizontal="left"/>
    </xf>
    <xf numFmtId="0" fontId="42" fillId="0" borderId="1" xfId="0" applyFont="1" applyBorder="1" applyAlignment="1">
      <alignment horizontal="center"/>
    </xf>
    <xf numFmtId="43" fontId="43" fillId="0" borderId="1" xfId="1" applyFont="1" applyBorder="1"/>
    <xf numFmtId="49" fontId="42" fillId="0" borderId="7" xfId="0" applyNumberFormat="1" applyFont="1" applyBorder="1" applyAlignment="1">
      <alignment horizontal="left"/>
    </xf>
    <xf numFmtId="0" fontId="42" fillId="0" borderId="7" xfId="0" applyFont="1" applyBorder="1" applyAlignment="1">
      <alignment horizontal="center"/>
    </xf>
    <xf numFmtId="14" fontId="42" fillId="0" borderId="7" xfId="0" applyNumberFormat="1" applyFont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39" fillId="0" borderId="32" xfId="0" applyFont="1" applyBorder="1"/>
    <xf numFmtId="43" fontId="27" fillId="4" borderId="1" xfId="1" applyFont="1" applyFill="1" applyBorder="1"/>
    <xf numFmtId="2" fontId="27" fillId="2" borderId="8" xfId="0" applyNumberFormat="1" applyFont="1" applyFill="1" applyBorder="1"/>
    <xf numFmtId="0" fontId="37" fillId="2" borderId="15" xfId="0" applyFont="1" applyFill="1" applyBorder="1" applyAlignment="1">
      <alignment horizontal="center"/>
    </xf>
    <xf numFmtId="0" fontId="32" fillId="2" borderId="32" xfId="0" applyFont="1" applyFill="1" applyBorder="1"/>
    <xf numFmtId="43" fontId="44" fillId="0" borderId="1" xfId="1" applyFont="1" applyBorder="1"/>
    <xf numFmtId="43" fontId="44" fillId="0" borderId="7" xfId="1" applyFont="1" applyBorder="1"/>
    <xf numFmtId="2" fontId="32" fillId="2" borderId="32" xfId="0" applyNumberFormat="1" applyFont="1" applyFill="1" applyBorder="1"/>
    <xf numFmtId="17" fontId="17" fillId="0" borderId="7" xfId="0" applyNumberFormat="1" applyFont="1" applyBorder="1" applyAlignment="1">
      <alignment horizontal="left"/>
    </xf>
    <xf numFmtId="0" fontId="1" fillId="2" borderId="0" xfId="0" applyFont="1" applyFill="1"/>
    <xf numFmtId="0" fontId="37" fillId="2" borderId="14" xfId="0" applyFont="1" applyFill="1" applyBorder="1" applyAlignment="1">
      <alignment horizontal="left"/>
    </xf>
    <xf numFmtId="0" fontId="32" fillId="2" borderId="14" xfId="0" applyFont="1" applyFill="1" applyBorder="1"/>
    <xf numFmtId="0" fontId="32" fillId="2" borderId="15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/>
    </xf>
    <xf numFmtId="14" fontId="28" fillId="2" borderId="7" xfId="0" applyNumberFormat="1" applyFont="1" applyFill="1" applyBorder="1"/>
    <xf numFmtId="0" fontId="32" fillId="0" borderId="0" xfId="0" applyFont="1"/>
    <xf numFmtId="14" fontId="2" fillId="0" borderId="7" xfId="0" applyNumberFormat="1" applyFont="1" applyBorder="1"/>
    <xf numFmtId="0" fontId="2" fillId="2" borderId="7" xfId="0" applyFont="1" applyFill="1" applyBorder="1" applyAlignment="1"/>
    <xf numFmtId="0" fontId="32" fillId="2" borderId="25" xfId="0" applyFont="1" applyFill="1" applyBorder="1" applyAlignment="1">
      <alignment horizontal="center"/>
    </xf>
    <xf numFmtId="0" fontId="32" fillId="2" borderId="55" xfId="0" applyFont="1" applyFill="1" applyBorder="1" applyAlignment="1">
      <alignment horizontal="center"/>
    </xf>
    <xf numFmtId="0" fontId="2" fillId="0" borderId="32" xfId="0" applyFont="1" applyBorder="1"/>
    <xf numFmtId="43" fontId="43" fillId="0" borderId="7" xfId="1" applyFont="1" applyBorder="1"/>
    <xf numFmtId="0" fontId="1" fillId="0" borderId="0" xfId="0" applyFont="1"/>
    <xf numFmtId="4" fontId="25" fillId="0" borderId="0" xfId="0" applyNumberFormat="1" applyFont="1"/>
    <xf numFmtId="4" fontId="1" fillId="0" borderId="0" xfId="0" applyNumberFormat="1" applyFont="1"/>
    <xf numFmtId="0" fontId="2" fillId="2" borderId="7" xfId="0" applyFont="1" applyFill="1" applyBorder="1"/>
    <xf numFmtId="0" fontId="32" fillId="2" borderId="7" xfId="0" applyFont="1" applyFill="1" applyBorder="1" applyAlignment="1"/>
    <xf numFmtId="0" fontId="17" fillId="2" borderId="25" xfId="0" applyFont="1" applyFill="1" applyBorder="1" applyAlignment="1">
      <alignment horizontal="left"/>
    </xf>
    <xf numFmtId="0" fontId="17" fillId="2" borderId="7" xfId="0" applyFont="1" applyFill="1" applyBorder="1"/>
    <xf numFmtId="43" fontId="2" fillId="4" borderId="14" xfId="1" applyFont="1" applyFill="1" applyBorder="1"/>
    <xf numFmtId="43" fontId="26" fillId="4" borderId="7" xfId="1" applyFont="1" applyFill="1" applyBorder="1"/>
    <xf numFmtId="0" fontId="2" fillId="2" borderId="60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59" xfId="0" applyFont="1" applyFill="1" applyBorder="1"/>
    <xf numFmtId="0" fontId="2" fillId="2" borderId="44" xfId="0" applyFont="1" applyFill="1" applyBorder="1"/>
    <xf numFmtId="0" fontId="2" fillId="2" borderId="58" xfId="0" applyFont="1" applyFill="1" applyBorder="1"/>
    <xf numFmtId="0" fontId="2" fillId="2" borderId="61" xfId="0" applyFont="1" applyFill="1" applyBorder="1" applyAlignment="1">
      <alignment horizontal="left"/>
    </xf>
    <xf numFmtId="0" fontId="4" fillId="2" borderId="62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left"/>
    </xf>
    <xf numFmtId="43" fontId="0" fillId="2" borderId="0" xfId="1" applyFont="1" applyFill="1"/>
    <xf numFmtId="4" fontId="3" fillId="2" borderId="13" xfId="0" applyNumberFormat="1" applyFont="1" applyFill="1" applyBorder="1"/>
    <xf numFmtId="0" fontId="3" fillId="2" borderId="13" xfId="0" applyFont="1" applyFill="1" applyBorder="1"/>
    <xf numFmtId="4" fontId="45" fillId="5" borderId="63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Border="1"/>
    <xf numFmtId="4" fontId="26" fillId="0" borderId="0" xfId="0" applyNumberFormat="1" applyFont="1"/>
    <xf numFmtId="49" fontId="46" fillId="0" borderId="7" xfId="0" applyNumberFormat="1" applyFont="1" applyBorder="1" applyAlignment="1">
      <alignment horizontal="left"/>
    </xf>
    <xf numFmtId="0" fontId="46" fillId="0" borderId="6" xfId="0" applyFont="1" applyBorder="1" applyAlignment="1">
      <alignment horizontal="center"/>
    </xf>
    <xf numFmtId="0" fontId="46" fillId="2" borderId="15" xfId="0" applyFont="1" applyFill="1" applyBorder="1" applyAlignment="1">
      <alignment horizontal="center"/>
    </xf>
    <xf numFmtId="0" fontId="47" fillId="2" borderId="15" xfId="0" applyFont="1" applyFill="1" applyBorder="1" applyAlignment="1">
      <alignment horizontal="center"/>
    </xf>
    <xf numFmtId="0" fontId="46" fillId="2" borderId="32" xfId="0" applyFont="1" applyFill="1" applyBorder="1"/>
    <xf numFmtId="0" fontId="47" fillId="2" borderId="2" xfId="0" applyFont="1" applyFill="1" applyBorder="1" applyAlignment="1">
      <alignment horizontal="center"/>
    </xf>
    <xf numFmtId="0" fontId="47" fillId="2" borderId="13" xfId="0" applyFont="1" applyFill="1" applyBorder="1" applyAlignment="1">
      <alignment horizontal="center"/>
    </xf>
    <xf numFmtId="43" fontId="47" fillId="4" borderId="1" xfId="1" applyFont="1" applyFill="1" applyBorder="1"/>
    <xf numFmtId="2" fontId="47" fillId="2" borderId="8" xfId="0" applyNumberFormat="1" applyFont="1" applyFill="1" applyBorder="1"/>
    <xf numFmtId="2" fontId="47" fillId="2" borderId="7" xfId="0" applyNumberFormat="1" applyFont="1" applyFill="1" applyBorder="1"/>
    <xf numFmtId="2" fontId="47" fillId="2" borderId="6" xfId="0" applyNumberFormat="1" applyFont="1" applyFill="1" applyBorder="1"/>
    <xf numFmtId="2" fontId="47" fillId="2" borderId="15" xfId="0" applyNumberFormat="1" applyFont="1" applyFill="1" applyBorder="1"/>
    <xf numFmtId="0" fontId="46" fillId="2" borderId="1" xfId="0" applyFont="1" applyFill="1" applyBorder="1" applyAlignment="1">
      <alignment horizontal="left"/>
    </xf>
    <xf numFmtId="0" fontId="47" fillId="2" borderId="1" xfId="0" applyFont="1" applyFill="1" applyBorder="1" applyAlignment="1">
      <alignment horizontal="left"/>
    </xf>
    <xf numFmtId="49" fontId="46" fillId="2" borderId="7" xfId="0" applyNumberFormat="1" applyFont="1" applyFill="1" applyBorder="1" applyAlignment="1">
      <alignment horizontal="left"/>
    </xf>
    <xf numFmtId="0" fontId="46" fillId="2" borderId="7" xfId="0" applyFont="1" applyFill="1" applyBorder="1"/>
    <xf numFmtId="0" fontId="46" fillId="2" borderId="6" xfId="0" applyFont="1" applyFill="1" applyBorder="1" applyAlignment="1">
      <alignment horizontal="center"/>
    </xf>
    <xf numFmtId="0" fontId="46" fillId="2" borderId="1" xfId="0" applyFont="1" applyFill="1" applyBorder="1" applyAlignment="1">
      <alignment horizontal="center"/>
    </xf>
    <xf numFmtId="0" fontId="47" fillId="0" borderId="15" xfId="0" applyFont="1" applyBorder="1" applyAlignment="1">
      <alignment horizontal="center"/>
    </xf>
    <xf numFmtId="4" fontId="47" fillId="0" borderId="8" xfId="0" applyNumberFormat="1" applyFont="1" applyBorder="1"/>
    <xf numFmtId="14" fontId="47" fillId="0" borderId="7" xfId="0" applyNumberFormat="1" applyFont="1" applyBorder="1"/>
    <xf numFmtId="0" fontId="47" fillId="2" borderId="7" xfId="0" applyFont="1" applyFill="1" applyBorder="1" applyAlignment="1">
      <alignment horizontal="center"/>
    </xf>
    <xf numFmtId="0" fontId="46" fillId="0" borderId="32" xfId="0" applyFont="1" applyBorder="1"/>
    <xf numFmtId="0" fontId="47" fillId="0" borderId="2" xfId="0" applyFont="1" applyBorder="1" applyAlignment="1">
      <alignment horizontal="center"/>
    </xf>
    <xf numFmtId="0" fontId="47" fillId="0" borderId="13" xfId="0" applyFont="1" applyBorder="1" applyAlignment="1">
      <alignment horizontal="center"/>
    </xf>
    <xf numFmtId="43" fontId="47" fillId="4" borderId="6" xfId="1" applyFont="1" applyFill="1" applyBorder="1"/>
    <xf numFmtId="49" fontId="46" fillId="2" borderId="14" xfId="0" applyNumberFormat="1" applyFont="1" applyFill="1" applyBorder="1" applyAlignment="1">
      <alignment horizontal="left"/>
    </xf>
    <xf numFmtId="14" fontId="47" fillId="2" borderId="14" xfId="0" applyNumberFormat="1" applyFont="1" applyFill="1" applyBorder="1" applyAlignment="1">
      <alignment horizontal="center"/>
    </xf>
    <xf numFmtId="0" fontId="47" fillId="0" borderId="1" xfId="0" applyFont="1" applyBorder="1" applyAlignment="1">
      <alignment horizontal="center"/>
    </xf>
    <xf numFmtId="49" fontId="40" fillId="2" borderId="7" xfId="0" applyNumberFormat="1" applyFont="1" applyFill="1" applyBorder="1" applyAlignment="1">
      <alignment horizontal="left"/>
    </xf>
    <xf numFmtId="0" fontId="40" fillId="2" borderId="7" xfId="0" applyFont="1" applyFill="1" applyBorder="1"/>
    <xf numFmtId="0" fontId="48" fillId="0" borderId="0" xfId="0" applyNumberFormat="1" applyFont="1" applyFill="1" applyAlignment="1" applyProtection="1">
      <alignment horizont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" fontId="9" fillId="0" borderId="0" xfId="0" applyNumberFormat="1" applyFont="1"/>
    <xf numFmtId="0" fontId="48" fillId="0" borderId="1" xfId="0" applyNumberFormat="1" applyFont="1" applyFill="1" applyBorder="1" applyAlignment="1" applyProtection="1">
      <alignment horizontal="center"/>
    </xf>
    <xf numFmtId="0" fontId="48" fillId="0" borderId="8" xfId="0" applyNumberFormat="1" applyFont="1" applyFill="1" applyBorder="1" applyAlignment="1" applyProtection="1">
      <alignment horizontal="center"/>
    </xf>
    <xf numFmtId="0" fontId="2" fillId="0" borderId="64" xfId="0" applyFont="1" applyBorder="1" applyAlignment="1">
      <alignment horizontal="center"/>
    </xf>
    <xf numFmtId="49" fontId="39" fillId="2" borderId="14" xfId="0" applyNumberFormat="1" applyFont="1" applyFill="1" applyBorder="1" applyAlignment="1">
      <alignment horizontal="left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39" fillId="2" borderId="32" xfId="0" applyFont="1" applyFill="1" applyBorder="1"/>
    <xf numFmtId="0" fontId="27" fillId="2" borderId="17" xfId="0" applyFont="1" applyFill="1" applyBorder="1" applyAlignment="1">
      <alignment horizontal="center"/>
    </xf>
    <xf numFmtId="2" fontId="27" fillId="2" borderId="1" xfId="0" applyNumberFormat="1" applyFont="1" applyFill="1" applyBorder="1"/>
    <xf numFmtId="0" fontId="8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" fillId="3" borderId="34" xfId="0" applyFont="1" applyFill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32" fillId="0" borderId="1" xfId="0" applyNumberFormat="1" applyFont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2" fontId="32" fillId="2" borderId="8" xfId="0" applyNumberFormat="1" applyFont="1" applyFill="1" applyBorder="1" applyAlignment="1">
      <alignment horizontal="right"/>
    </xf>
    <xf numFmtId="2" fontId="32" fillId="2" borderId="7" xfId="0" applyNumberFormat="1" applyFont="1" applyFill="1" applyBorder="1" applyAlignment="1">
      <alignment horizontal="right"/>
    </xf>
    <xf numFmtId="2" fontId="41" fillId="2" borderId="8" xfId="0" applyNumberFormat="1" applyFont="1" applyFill="1" applyBorder="1" applyAlignment="1">
      <alignment horizontal="right"/>
    </xf>
    <xf numFmtId="4" fontId="47" fillId="0" borderId="8" xfId="0" applyNumberFormat="1" applyFont="1" applyBorder="1" applyAlignment="1">
      <alignment horizontal="right"/>
    </xf>
    <xf numFmtId="0" fontId="48" fillId="0" borderId="0" xfId="0" applyNumberFormat="1" applyFont="1" applyFill="1" applyAlignment="1" applyProtection="1">
      <alignment horizontal="right"/>
    </xf>
    <xf numFmtId="0" fontId="48" fillId="0" borderId="1" xfId="0" applyNumberFormat="1" applyFont="1" applyFill="1" applyBorder="1" applyAlignment="1" applyProtection="1">
      <alignment horizontal="right"/>
    </xf>
    <xf numFmtId="0" fontId="48" fillId="0" borderId="8" xfId="0" applyNumberFormat="1" applyFont="1" applyFill="1" applyBorder="1" applyAlignment="1" applyProtection="1">
      <alignment horizontal="right"/>
    </xf>
    <xf numFmtId="0" fontId="50" fillId="0" borderId="1" xfId="0" applyNumberFormat="1" applyFont="1" applyFill="1" applyBorder="1" applyAlignment="1" applyProtection="1">
      <alignment horizontal="right"/>
    </xf>
    <xf numFmtId="2" fontId="4" fillId="3" borderId="33" xfId="0" applyNumberFormat="1" applyFont="1" applyFill="1" applyBorder="1" applyAlignment="1">
      <alignment horizontal="right"/>
    </xf>
    <xf numFmtId="0" fontId="27" fillId="2" borderId="0" xfId="0" applyFont="1" applyFill="1" applyAlignment="1">
      <alignment horizontal="right"/>
    </xf>
    <xf numFmtId="4" fontId="8" fillId="2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43" fontId="8" fillId="0" borderId="0" xfId="0" applyNumberFormat="1" applyFont="1"/>
    <xf numFmtId="43" fontId="51" fillId="0" borderId="0" xfId="1" applyFont="1" applyAlignment="1">
      <alignment horizontal="center"/>
    </xf>
    <xf numFmtId="43" fontId="2" fillId="2" borderId="0" xfId="1" applyFont="1" applyFill="1"/>
    <xf numFmtId="4" fontId="2" fillId="2" borderId="8" xfId="0" applyNumberFormat="1" applyFont="1" applyFill="1" applyBorder="1"/>
    <xf numFmtId="43" fontId="52" fillId="0" borderId="0" xfId="1" applyFont="1"/>
    <xf numFmtId="49" fontId="39" fillId="2" borderId="7" xfId="0" applyNumberFormat="1" applyFont="1" applyFill="1" applyBorder="1" applyAlignment="1">
      <alignment horizontal="left"/>
    </xf>
    <xf numFmtId="0" fontId="39" fillId="0" borderId="6" xfId="0" applyFont="1" applyBorder="1" applyAlignment="1">
      <alignment horizontal="center"/>
    </xf>
    <xf numFmtId="43" fontId="52" fillId="0" borderId="0" xfId="0" applyNumberFormat="1" applyFont="1"/>
    <xf numFmtId="2" fontId="2" fillId="2" borderId="0" xfId="0" applyNumberFormat="1" applyFont="1" applyFill="1" applyBorder="1"/>
    <xf numFmtId="164" fontId="4" fillId="2" borderId="45" xfId="0" applyNumberFormat="1" applyFont="1" applyFill="1" applyBorder="1"/>
    <xf numFmtId="43" fontId="0" fillId="2" borderId="0" xfId="0" applyNumberFormat="1" applyFill="1"/>
    <xf numFmtId="14" fontId="27" fillId="0" borderId="7" xfId="0" applyNumberFormat="1" applyFont="1" applyBorder="1"/>
    <xf numFmtId="0" fontId="27" fillId="2" borderId="2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left"/>
    </xf>
    <xf numFmtId="0" fontId="37" fillId="2" borderId="7" xfId="0" applyFont="1" applyFill="1" applyBorder="1"/>
    <xf numFmtId="4" fontId="27" fillId="0" borderId="8" xfId="0" applyNumberFormat="1" applyFont="1" applyBorder="1"/>
    <xf numFmtId="0" fontId="27" fillId="0" borderId="2" xfId="0" applyFont="1" applyBorder="1" applyAlignment="1">
      <alignment horizontal="center"/>
    </xf>
    <xf numFmtId="4" fontId="2" fillId="2" borderId="7" xfId="0" applyNumberFormat="1" applyFont="1" applyFill="1" applyBorder="1"/>
    <xf numFmtId="0" fontId="1" fillId="0" borderId="0" xfId="0" applyFont="1" applyBorder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48161" name="Picture 1" descr="Stema-Komuna-e-Decanit">
          <a:extLst>
            <a:ext uri="{FF2B5EF4-FFF2-40B4-BE49-F238E27FC236}">
              <a16:creationId xmlns:a16="http://schemas.microsoft.com/office/drawing/2014/main" id="{00000000-0008-0000-0000-00008173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7149" name="Picture 1" descr="Stema-Komuna-e-Decanit">
          <a:extLst>
            <a:ext uri="{FF2B5EF4-FFF2-40B4-BE49-F238E27FC236}">
              <a16:creationId xmlns:a16="http://schemas.microsoft.com/office/drawing/2014/main" id="{00000000-0008-0000-0900-0000FD80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8173" name="Picture 1" descr="Stema-Komuna-e-Decanit">
          <a:extLst>
            <a:ext uri="{FF2B5EF4-FFF2-40B4-BE49-F238E27FC236}">
              <a16:creationId xmlns:a16="http://schemas.microsoft.com/office/drawing/2014/main" id="{00000000-0008-0000-0A00-0000FD84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0219" name="Picture 1" descr="Stema-Komuna-e-Decanit">
          <a:extLst>
            <a:ext uri="{FF2B5EF4-FFF2-40B4-BE49-F238E27FC236}">
              <a16:creationId xmlns:a16="http://schemas.microsoft.com/office/drawing/2014/main" id="{00000000-0008-0000-0B00-0000FB8C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7313" name="Picture 1" descr="Stema-Komuna-e-Decanit">
          <a:extLst>
            <a:ext uri="{FF2B5EF4-FFF2-40B4-BE49-F238E27FC236}">
              <a16:creationId xmlns:a16="http://schemas.microsoft.com/office/drawing/2014/main" id="{00000000-0008-0000-0C00-00008133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8337" name="Picture 1" descr="Stema-Komuna-e-Decanit">
          <a:extLst>
            <a:ext uri="{FF2B5EF4-FFF2-40B4-BE49-F238E27FC236}">
              <a16:creationId xmlns:a16="http://schemas.microsoft.com/office/drawing/2014/main" id="{00000000-0008-0000-0D00-00008137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9361" name="Picture 1" descr="Stema-Komuna-e-Decanit">
          <a:extLst>
            <a:ext uri="{FF2B5EF4-FFF2-40B4-BE49-F238E27FC236}">
              <a16:creationId xmlns:a16="http://schemas.microsoft.com/office/drawing/2014/main" id="{00000000-0008-0000-0E00-0000813B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4078" name="Picture 1" descr="Stema-Komuna-e-Decanit">
          <a:extLst>
            <a:ext uri="{FF2B5EF4-FFF2-40B4-BE49-F238E27FC236}">
              <a16:creationId xmlns:a16="http://schemas.microsoft.com/office/drawing/2014/main" id="{00000000-0008-0000-0F00-0000FE74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3421" name="Picture 1" descr="Stema-Komuna-e-Decanit">
          <a:extLst>
            <a:ext uri="{FF2B5EF4-FFF2-40B4-BE49-F238E27FC236}">
              <a16:creationId xmlns:a16="http://schemas.microsoft.com/office/drawing/2014/main" id="{00000000-0008-0000-1000-00007D99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8" name="Picture 1">
          <a:extLst>
            <a:ext uri="{FF2B5EF4-FFF2-40B4-BE49-F238E27FC236}">
              <a16:creationId xmlns:a16="http://schemas.microsoft.com/office/drawing/2014/main" id="{00000000-0008-0000-1100-00006A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9" name="Picture 2">
          <a:extLst>
            <a:ext uri="{FF2B5EF4-FFF2-40B4-BE49-F238E27FC236}">
              <a16:creationId xmlns:a16="http://schemas.microsoft.com/office/drawing/2014/main" id="{00000000-0008-0000-1100-00006B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0</xdr:row>
      <xdr:rowOff>57150</xdr:rowOff>
    </xdr:from>
    <xdr:to>
      <xdr:col>5</xdr:col>
      <xdr:colOff>247650</xdr:colOff>
      <xdr:row>5</xdr:row>
      <xdr:rowOff>19050</xdr:rowOff>
    </xdr:to>
    <xdr:pic>
      <xdr:nvPicPr>
        <xdr:cNvPr id="4824940" name="Picture 5" descr="Stema">
          <a:extLst>
            <a:ext uri="{FF2B5EF4-FFF2-40B4-BE49-F238E27FC236}">
              <a16:creationId xmlns:a16="http://schemas.microsoft.com/office/drawing/2014/main" id="{00000000-0008-0000-1100-00006C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0</xdr:row>
      <xdr:rowOff>95250</xdr:rowOff>
    </xdr:from>
    <xdr:to>
      <xdr:col>14</xdr:col>
      <xdr:colOff>428625</xdr:colOff>
      <xdr:row>5</xdr:row>
      <xdr:rowOff>161925</xdr:rowOff>
    </xdr:to>
    <xdr:pic>
      <xdr:nvPicPr>
        <xdr:cNvPr id="4824941" name="Picture 1" descr="Stema-Komuna-e-Decanit">
          <a:extLst>
            <a:ext uri="{FF2B5EF4-FFF2-40B4-BE49-F238E27FC236}">
              <a16:creationId xmlns:a16="http://schemas.microsoft.com/office/drawing/2014/main" id="{00000000-0008-0000-1100-00006D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0</xdr:row>
      <xdr:rowOff>57150</xdr:rowOff>
    </xdr:from>
    <xdr:to>
      <xdr:col>5</xdr:col>
      <xdr:colOff>247650</xdr:colOff>
      <xdr:row>5</xdr:row>
      <xdr:rowOff>19050</xdr:rowOff>
    </xdr:to>
    <xdr:pic>
      <xdr:nvPicPr>
        <xdr:cNvPr id="4824942" name="Picture 5" descr="Stema">
          <a:extLst>
            <a:ext uri="{FF2B5EF4-FFF2-40B4-BE49-F238E27FC236}">
              <a16:creationId xmlns:a16="http://schemas.microsoft.com/office/drawing/2014/main" id="{00000000-0008-0000-1100-00006E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0</xdr:row>
      <xdr:rowOff>95250</xdr:rowOff>
    </xdr:from>
    <xdr:to>
      <xdr:col>14</xdr:col>
      <xdr:colOff>428625</xdr:colOff>
      <xdr:row>5</xdr:row>
      <xdr:rowOff>161925</xdr:rowOff>
    </xdr:to>
    <xdr:pic>
      <xdr:nvPicPr>
        <xdr:cNvPr id="4824943" name="Picture 1" descr="Stema-Komuna-e-Decanit">
          <a:extLst>
            <a:ext uri="{FF2B5EF4-FFF2-40B4-BE49-F238E27FC236}">
              <a16:creationId xmlns:a16="http://schemas.microsoft.com/office/drawing/2014/main" id="{00000000-0008-0000-1100-00006F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2179" name="Picture 1" descr="Stema-Komuna-e-Decanit">
          <a:extLst>
            <a:ext uri="{FF2B5EF4-FFF2-40B4-BE49-F238E27FC236}">
              <a16:creationId xmlns:a16="http://schemas.microsoft.com/office/drawing/2014/main" id="{00000000-0008-0000-0100-0000A394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9196" name="Picture 1" descr="Stema-Komuna-e-Decanit">
          <a:extLst>
            <a:ext uri="{FF2B5EF4-FFF2-40B4-BE49-F238E27FC236}">
              <a16:creationId xmlns:a16="http://schemas.microsoft.com/office/drawing/2014/main" id="{00000000-0008-0000-0200-0000FC88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47625</xdr:rowOff>
    </xdr:from>
    <xdr:to>
      <xdr:col>1</xdr:col>
      <xdr:colOff>695325</xdr:colOff>
      <xdr:row>3</xdr:row>
      <xdr:rowOff>171450</xdr:rowOff>
    </xdr:to>
    <xdr:pic>
      <xdr:nvPicPr>
        <xdr:cNvPr id="4759425" name="Picture 1" descr="Stema-Komuna-e-Decanit">
          <a:extLst>
            <a:ext uri="{FF2B5EF4-FFF2-40B4-BE49-F238E27FC236}">
              <a16:creationId xmlns:a16="http://schemas.microsoft.com/office/drawing/2014/main" id="{00000000-0008-0000-0300-0000819F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2</xdr:col>
      <xdr:colOff>9525</xdr:colOff>
      <xdr:row>3</xdr:row>
      <xdr:rowOff>180975</xdr:rowOff>
    </xdr:to>
    <xdr:pic>
      <xdr:nvPicPr>
        <xdr:cNvPr id="4821164" name="Picture 1" descr="Stema-Komuna-e-Decanit">
          <a:extLst>
            <a:ext uri="{FF2B5EF4-FFF2-40B4-BE49-F238E27FC236}">
              <a16:creationId xmlns:a16="http://schemas.microsoft.com/office/drawing/2014/main" id="{00000000-0008-0000-0400-0000AC90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923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4545" name="Picture 1" descr="Stema-Komuna-e-Decanit">
          <a:extLst>
            <a:ext uri="{FF2B5EF4-FFF2-40B4-BE49-F238E27FC236}">
              <a16:creationId xmlns:a16="http://schemas.microsoft.com/office/drawing/2014/main" id="{00000000-0008-0000-0500-000081B3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5569" name="Picture 1" descr="Stema-Komuna-e-Decanit">
          <a:extLst>
            <a:ext uri="{FF2B5EF4-FFF2-40B4-BE49-F238E27FC236}">
              <a16:creationId xmlns:a16="http://schemas.microsoft.com/office/drawing/2014/main" id="{00000000-0008-0000-0600-000081B7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5101" name="Picture 1" descr="Stema-Komuna-e-Decanit">
          <a:extLst>
            <a:ext uri="{FF2B5EF4-FFF2-40B4-BE49-F238E27FC236}">
              <a16:creationId xmlns:a16="http://schemas.microsoft.com/office/drawing/2014/main" id="{00000000-0008-0000-0700-0000FD78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6125" name="Picture 1" descr="Stema-Komuna-e-Decanit">
          <a:extLst>
            <a:ext uri="{FF2B5EF4-FFF2-40B4-BE49-F238E27FC236}">
              <a16:creationId xmlns:a16="http://schemas.microsoft.com/office/drawing/2014/main" id="{00000000-0008-0000-0800-0000FD7C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3"/>
  <sheetViews>
    <sheetView topLeftCell="A409" zoomScale="110" zoomScaleNormal="110" workbookViewId="0">
      <selection activeCell="M447" sqref="M447"/>
    </sheetView>
  </sheetViews>
  <sheetFormatPr defaultRowHeight="12.75" x14ac:dyDescent="0.2"/>
  <cols>
    <col min="1" max="1" width="3.85546875" style="84" customWidth="1"/>
    <col min="2" max="2" width="11.7109375" style="94" customWidth="1"/>
    <col min="3" max="3" width="9" style="181" customWidth="1"/>
    <col min="4" max="4" width="6.7109375" style="111" customWidth="1"/>
    <col min="5" max="5" width="9.42578125" style="111" customWidth="1"/>
    <col min="6" max="6" width="8.85546875" style="84" customWidth="1"/>
    <col min="7" max="7" width="24.42578125" style="111" customWidth="1"/>
    <col min="8" max="8" width="4" style="84" customWidth="1"/>
    <col min="9" max="9" width="5.7109375" style="84" customWidth="1"/>
    <col min="10" max="10" width="9.85546875" style="84" customWidth="1"/>
    <col min="11" max="11" width="9" style="602" customWidth="1"/>
    <col min="12" max="12" width="6.5703125" style="84" customWidth="1"/>
    <col min="13" max="13" width="8.85546875" style="84" customWidth="1"/>
    <col min="14" max="14" width="9.140625" style="84" customWidth="1"/>
    <col min="15" max="15" width="9.7109375" style="84" customWidth="1"/>
    <col min="16" max="16" width="21.85546875" style="111" customWidth="1"/>
    <col min="17" max="17" width="8" style="84" customWidth="1"/>
    <col min="18" max="18" width="13.7109375" style="84" customWidth="1"/>
    <col min="19" max="19" width="16.42578125" style="84" customWidth="1"/>
    <col min="20" max="16384" width="9.140625" style="84"/>
  </cols>
  <sheetData>
    <row r="1" spans="1:19" ht="21" customHeight="1" x14ac:dyDescent="0.25">
      <c r="C1" s="129" t="s">
        <v>64</v>
      </c>
      <c r="D1" s="348"/>
      <c r="E1" s="349"/>
      <c r="F1" s="130"/>
      <c r="G1" s="84"/>
    </row>
    <row r="2" spans="1:19" ht="15" x14ac:dyDescent="0.25">
      <c r="C2" s="129" t="s">
        <v>1</v>
      </c>
      <c r="D2" s="348"/>
      <c r="E2" s="349"/>
      <c r="F2" s="130"/>
      <c r="G2" s="84"/>
    </row>
    <row r="3" spans="1:19" ht="15" x14ac:dyDescent="0.25">
      <c r="A3" s="85"/>
      <c r="B3" s="95"/>
      <c r="C3" s="129" t="s">
        <v>2987</v>
      </c>
      <c r="D3" s="349"/>
      <c r="E3" s="348"/>
      <c r="F3" s="130"/>
      <c r="G3" s="84"/>
    </row>
    <row r="4" spans="1:19" ht="20.25" customHeight="1" x14ac:dyDescent="0.2"/>
    <row r="5" spans="1:19" ht="16.5" thickBot="1" x14ac:dyDescent="0.3">
      <c r="A5" s="86" t="s">
        <v>2982</v>
      </c>
      <c r="B5" s="96"/>
      <c r="C5" s="182"/>
      <c r="D5" s="112"/>
      <c r="E5" s="112"/>
      <c r="F5" s="86"/>
      <c r="G5" s="112"/>
      <c r="H5" s="86"/>
      <c r="I5" s="86"/>
      <c r="J5" s="86"/>
      <c r="K5" s="603"/>
      <c r="L5" s="118"/>
      <c r="M5" s="118"/>
      <c r="N5" s="118"/>
      <c r="O5" s="118"/>
      <c r="P5" s="183"/>
      <c r="Q5" s="118"/>
      <c r="R5" s="118"/>
      <c r="S5" s="118"/>
    </row>
    <row r="6" spans="1:19" ht="13.5" thickBot="1" x14ac:dyDescent="0.25">
      <c r="A6" s="211" t="s">
        <v>2</v>
      </c>
      <c r="B6" s="212" t="s">
        <v>49</v>
      </c>
      <c r="C6" s="213" t="s">
        <v>48</v>
      </c>
      <c r="D6" s="214" t="s">
        <v>0</v>
      </c>
      <c r="E6" s="215" t="s">
        <v>3</v>
      </c>
      <c r="F6" s="216" t="s">
        <v>50</v>
      </c>
      <c r="G6" s="230" t="s">
        <v>4</v>
      </c>
      <c r="H6" s="231" t="s">
        <v>28</v>
      </c>
      <c r="I6" s="232" t="s">
        <v>5</v>
      </c>
      <c r="J6" s="233" t="s">
        <v>6</v>
      </c>
      <c r="K6" s="604" t="s">
        <v>7</v>
      </c>
      <c r="L6" s="221" t="s">
        <v>8</v>
      </c>
      <c r="M6" s="219" t="s">
        <v>9</v>
      </c>
      <c r="N6" s="222" t="s">
        <v>10</v>
      </c>
      <c r="O6" s="219" t="s">
        <v>11</v>
      </c>
      <c r="P6" s="215" t="s">
        <v>12</v>
      </c>
    </row>
    <row r="7" spans="1:19" x14ac:dyDescent="0.2">
      <c r="A7" s="49">
        <v>1</v>
      </c>
      <c r="B7" s="266"/>
      <c r="C7" s="34"/>
      <c r="D7" s="40">
        <v>33</v>
      </c>
      <c r="E7" s="80"/>
      <c r="F7" s="37" t="s">
        <v>101</v>
      </c>
      <c r="G7" s="77" t="s">
        <v>92</v>
      </c>
      <c r="H7" s="48">
        <v>10</v>
      </c>
      <c r="I7" s="39">
        <v>13820</v>
      </c>
      <c r="J7" s="225">
        <f>K7+L7+M7+N7+O7</f>
        <v>1126.94</v>
      </c>
      <c r="K7" s="605"/>
      <c r="L7" s="311"/>
      <c r="M7" s="190">
        <v>1126.94</v>
      </c>
      <c r="N7" s="191"/>
      <c r="O7" s="191"/>
      <c r="P7" s="110" t="s">
        <v>93</v>
      </c>
    </row>
    <row r="8" spans="1:19" x14ac:dyDescent="0.2">
      <c r="A8" s="309">
        <v>2</v>
      </c>
      <c r="B8" s="266"/>
      <c r="C8" s="34"/>
      <c r="D8" s="40"/>
      <c r="E8" s="363"/>
      <c r="F8" s="37" t="s">
        <v>80</v>
      </c>
      <c r="G8" s="77" t="s">
        <v>77</v>
      </c>
      <c r="H8" s="48">
        <v>10</v>
      </c>
      <c r="I8" s="39">
        <v>11110</v>
      </c>
      <c r="J8" s="225">
        <f>K8+L8+M8+N8+O8</f>
        <v>14422.2</v>
      </c>
      <c r="K8" s="606">
        <v>14422.2</v>
      </c>
      <c r="L8" s="311"/>
      <c r="M8" s="311"/>
      <c r="N8" s="311"/>
      <c r="O8" s="311"/>
      <c r="P8" s="379"/>
    </row>
    <row r="9" spans="1:19" x14ac:dyDescent="0.2">
      <c r="A9" s="309">
        <v>3</v>
      </c>
      <c r="B9" s="266" t="s">
        <v>94</v>
      </c>
      <c r="C9" s="34" t="s">
        <v>95</v>
      </c>
      <c r="D9" s="40">
        <v>11333</v>
      </c>
      <c r="E9" s="80">
        <v>63116015</v>
      </c>
      <c r="F9" s="38" t="s">
        <v>100</v>
      </c>
      <c r="G9" s="77" t="s">
        <v>96</v>
      </c>
      <c r="H9" s="48">
        <v>10</v>
      </c>
      <c r="I9" s="51">
        <v>13445</v>
      </c>
      <c r="J9" s="225">
        <f t="shared" ref="J9:J23" si="0">SUM(K9+L9+M9+N9+O9)</f>
        <v>449.7</v>
      </c>
      <c r="K9" s="606"/>
      <c r="L9" s="187"/>
      <c r="M9" s="187">
        <v>449.7</v>
      </c>
      <c r="N9" s="187"/>
      <c r="O9" s="187"/>
      <c r="P9" s="110" t="s">
        <v>97</v>
      </c>
    </row>
    <row r="10" spans="1:19" x14ac:dyDescent="0.2">
      <c r="A10" s="309">
        <v>4</v>
      </c>
      <c r="B10" s="266" t="s">
        <v>98</v>
      </c>
      <c r="C10" s="34" t="s">
        <v>99</v>
      </c>
      <c r="D10" s="40">
        <v>11359</v>
      </c>
      <c r="E10" s="80">
        <v>63116015</v>
      </c>
      <c r="F10" s="38" t="s">
        <v>100</v>
      </c>
      <c r="G10" s="77" t="s">
        <v>96</v>
      </c>
      <c r="H10" s="48">
        <v>10</v>
      </c>
      <c r="I10" s="51">
        <v>13445</v>
      </c>
      <c r="J10" s="225">
        <f t="shared" si="0"/>
        <v>449.7</v>
      </c>
      <c r="K10" s="606"/>
      <c r="L10" s="187"/>
      <c r="M10" s="187">
        <v>449.7</v>
      </c>
      <c r="N10" s="187"/>
      <c r="O10" s="187"/>
      <c r="P10" s="110" t="s">
        <v>102</v>
      </c>
    </row>
    <row r="11" spans="1:19" x14ac:dyDescent="0.2">
      <c r="A11" s="309">
        <v>5</v>
      </c>
      <c r="B11" s="266"/>
      <c r="C11" s="34"/>
      <c r="D11" s="426">
        <v>14108</v>
      </c>
      <c r="E11" s="363">
        <v>63116015</v>
      </c>
      <c r="F11" s="345" t="s">
        <v>842</v>
      </c>
      <c r="G11" s="364" t="s">
        <v>843</v>
      </c>
      <c r="H11" s="365">
        <v>10</v>
      </c>
      <c r="I11" s="462">
        <v>14410</v>
      </c>
      <c r="J11" s="377">
        <f t="shared" si="0"/>
        <v>80000</v>
      </c>
      <c r="K11" s="607"/>
      <c r="L11" s="311"/>
      <c r="M11" s="311">
        <v>80000</v>
      </c>
      <c r="N11" s="311"/>
      <c r="O11" s="311"/>
      <c r="P11" s="379" t="s">
        <v>841</v>
      </c>
    </row>
    <row r="12" spans="1:19" x14ac:dyDescent="0.2">
      <c r="A12" s="309">
        <v>6</v>
      </c>
      <c r="B12" s="266"/>
      <c r="C12" s="34"/>
      <c r="D12" s="426">
        <v>14147</v>
      </c>
      <c r="E12" s="363">
        <v>63116015</v>
      </c>
      <c r="F12" s="345" t="s">
        <v>842</v>
      </c>
      <c r="G12" s="364" t="s">
        <v>139</v>
      </c>
      <c r="H12" s="365">
        <v>10</v>
      </c>
      <c r="I12" s="462">
        <v>14410</v>
      </c>
      <c r="J12" s="377">
        <f t="shared" si="0"/>
        <v>5416.24</v>
      </c>
      <c r="K12" s="607"/>
      <c r="L12" s="311"/>
      <c r="M12" s="311">
        <v>5416.24</v>
      </c>
      <c r="N12" s="311"/>
      <c r="O12" s="311"/>
      <c r="P12" s="379" t="s">
        <v>844</v>
      </c>
    </row>
    <row r="13" spans="1:19" x14ac:dyDescent="0.2">
      <c r="A13" s="309">
        <v>7</v>
      </c>
      <c r="B13" s="266" t="s">
        <v>118</v>
      </c>
      <c r="C13" s="34" t="s">
        <v>99</v>
      </c>
      <c r="D13" s="40">
        <v>17669</v>
      </c>
      <c r="E13" s="80">
        <v>63116015</v>
      </c>
      <c r="F13" s="38" t="s">
        <v>119</v>
      </c>
      <c r="G13" s="77" t="s">
        <v>120</v>
      </c>
      <c r="H13" s="48">
        <v>10</v>
      </c>
      <c r="I13" s="51">
        <v>13142</v>
      </c>
      <c r="J13" s="225">
        <f t="shared" si="0"/>
        <v>800</v>
      </c>
      <c r="K13" s="606"/>
      <c r="L13" s="187"/>
      <c r="M13" s="187">
        <v>800</v>
      </c>
      <c r="N13" s="187"/>
      <c r="O13" s="187"/>
      <c r="P13" s="110" t="s">
        <v>121</v>
      </c>
    </row>
    <row r="14" spans="1:19" x14ac:dyDescent="0.2">
      <c r="A14" s="309">
        <v>8</v>
      </c>
      <c r="B14" s="266" t="s">
        <v>118</v>
      </c>
      <c r="C14" s="34" t="s">
        <v>99</v>
      </c>
      <c r="D14" s="40">
        <v>17669</v>
      </c>
      <c r="E14" s="80">
        <v>63116015</v>
      </c>
      <c r="F14" s="38" t="s">
        <v>119</v>
      </c>
      <c r="G14" s="77" t="s">
        <v>120</v>
      </c>
      <c r="H14" s="48">
        <v>10</v>
      </c>
      <c r="I14" s="51">
        <v>13143</v>
      </c>
      <c r="J14" s="225">
        <f t="shared" si="0"/>
        <v>259</v>
      </c>
      <c r="K14" s="606"/>
      <c r="L14" s="187"/>
      <c r="M14" s="187">
        <v>259</v>
      </c>
      <c r="N14" s="187"/>
      <c r="O14" s="187"/>
      <c r="P14" s="110" t="s">
        <v>121</v>
      </c>
    </row>
    <row r="15" spans="1:19" x14ac:dyDescent="0.2">
      <c r="A15" s="309">
        <v>9</v>
      </c>
      <c r="B15" s="266" t="s">
        <v>118</v>
      </c>
      <c r="C15" s="34" t="s">
        <v>99</v>
      </c>
      <c r="D15" s="40">
        <v>17695</v>
      </c>
      <c r="E15" s="80">
        <v>63116015</v>
      </c>
      <c r="F15" s="38" t="s">
        <v>119</v>
      </c>
      <c r="G15" s="77" t="s">
        <v>120</v>
      </c>
      <c r="H15" s="48">
        <v>10</v>
      </c>
      <c r="I15" s="51">
        <v>13142</v>
      </c>
      <c r="J15" s="225">
        <f t="shared" ref="J15:J17" si="1">SUM(K15+L15+M15+N15+O15)</f>
        <v>800</v>
      </c>
      <c r="K15" s="606"/>
      <c r="L15" s="187"/>
      <c r="M15" s="187">
        <v>800</v>
      </c>
      <c r="N15" s="187"/>
      <c r="O15" s="187"/>
      <c r="P15" s="110" t="s">
        <v>122</v>
      </c>
    </row>
    <row r="16" spans="1:19" x14ac:dyDescent="0.2">
      <c r="A16" s="309">
        <v>10</v>
      </c>
      <c r="B16" s="266" t="s">
        <v>118</v>
      </c>
      <c r="C16" s="34" t="s">
        <v>99</v>
      </c>
      <c r="D16" s="40">
        <v>17695</v>
      </c>
      <c r="E16" s="80">
        <v>63116015</v>
      </c>
      <c r="F16" s="38" t="s">
        <v>119</v>
      </c>
      <c r="G16" s="77" t="s">
        <v>120</v>
      </c>
      <c r="H16" s="48">
        <v>10</v>
      </c>
      <c r="I16" s="51">
        <v>13143</v>
      </c>
      <c r="J16" s="225">
        <f t="shared" si="1"/>
        <v>309</v>
      </c>
      <c r="K16" s="606"/>
      <c r="L16" s="187"/>
      <c r="M16" s="187">
        <v>309</v>
      </c>
      <c r="N16" s="187"/>
      <c r="O16" s="187"/>
      <c r="P16" s="110" t="s">
        <v>122</v>
      </c>
    </row>
    <row r="17" spans="1:16" x14ac:dyDescent="0.2">
      <c r="A17" s="309">
        <v>11</v>
      </c>
      <c r="B17" s="266" t="s">
        <v>161</v>
      </c>
      <c r="C17" s="431" t="s">
        <v>147</v>
      </c>
      <c r="D17" s="40">
        <v>19295</v>
      </c>
      <c r="E17" s="80">
        <v>63116015</v>
      </c>
      <c r="F17" s="38" t="s">
        <v>153</v>
      </c>
      <c r="G17" s="110" t="s">
        <v>148</v>
      </c>
      <c r="H17" s="48">
        <v>10</v>
      </c>
      <c r="I17" s="39">
        <v>13610</v>
      </c>
      <c r="J17" s="225">
        <f t="shared" si="1"/>
        <v>1020</v>
      </c>
      <c r="K17" s="608"/>
      <c r="L17" s="187"/>
      <c r="M17" s="190">
        <v>1020</v>
      </c>
      <c r="N17" s="191"/>
      <c r="O17" s="191"/>
      <c r="P17" s="110" t="s">
        <v>149</v>
      </c>
    </row>
    <row r="18" spans="1:16" x14ac:dyDescent="0.2">
      <c r="A18" s="309">
        <v>12</v>
      </c>
      <c r="B18" s="266" t="s">
        <v>162</v>
      </c>
      <c r="C18" s="431" t="s">
        <v>147</v>
      </c>
      <c r="D18" s="40">
        <v>19568</v>
      </c>
      <c r="E18" s="80">
        <v>63116015</v>
      </c>
      <c r="F18" s="38" t="s">
        <v>153</v>
      </c>
      <c r="G18" s="110" t="s">
        <v>148</v>
      </c>
      <c r="H18" s="48">
        <v>10</v>
      </c>
      <c r="I18" s="39">
        <v>13610</v>
      </c>
      <c r="J18" s="225">
        <f t="shared" ref="J18" si="2">SUM(K18+L18+M18+N18+O18)</f>
        <v>3610</v>
      </c>
      <c r="K18" s="608"/>
      <c r="L18" s="187"/>
      <c r="M18" s="190">
        <v>3610</v>
      </c>
      <c r="N18" s="191"/>
      <c r="O18" s="191"/>
      <c r="P18" s="110" t="s">
        <v>167</v>
      </c>
    </row>
    <row r="19" spans="1:16" x14ac:dyDescent="0.2">
      <c r="A19" s="309">
        <v>13</v>
      </c>
      <c r="B19" s="266" t="s">
        <v>162</v>
      </c>
      <c r="C19" s="431" t="s">
        <v>147</v>
      </c>
      <c r="D19" s="40">
        <v>19578</v>
      </c>
      <c r="E19" s="80">
        <v>63116015</v>
      </c>
      <c r="F19" s="38" t="s">
        <v>153</v>
      </c>
      <c r="G19" s="110" t="s">
        <v>148</v>
      </c>
      <c r="H19" s="48">
        <v>10</v>
      </c>
      <c r="I19" s="39">
        <v>13610</v>
      </c>
      <c r="J19" s="225">
        <f t="shared" ref="J19" si="3">SUM(K19+L19+M19+N19+O19)</f>
        <v>3100</v>
      </c>
      <c r="K19" s="608"/>
      <c r="L19" s="187"/>
      <c r="M19" s="190">
        <v>3100</v>
      </c>
      <c r="N19" s="191"/>
      <c r="O19" s="191"/>
      <c r="P19" s="110" t="s">
        <v>168</v>
      </c>
    </row>
    <row r="20" spans="1:16" x14ac:dyDescent="0.2">
      <c r="A20" s="309">
        <v>14</v>
      </c>
      <c r="B20" s="266" t="s">
        <v>170</v>
      </c>
      <c r="C20" s="431" t="s">
        <v>171</v>
      </c>
      <c r="D20" s="40">
        <v>19638</v>
      </c>
      <c r="E20" s="80">
        <v>63116015</v>
      </c>
      <c r="F20" s="38" t="s">
        <v>153</v>
      </c>
      <c r="G20" s="110" t="s">
        <v>172</v>
      </c>
      <c r="H20" s="48">
        <v>10</v>
      </c>
      <c r="I20" s="39">
        <v>21200</v>
      </c>
      <c r="J20" s="225">
        <f t="shared" ref="J20:J21" si="4">SUM(K20+L20+M20+N20+O20)</f>
        <v>1200</v>
      </c>
      <c r="K20" s="608"/>
      <c r="L20" s="187"/>
      <c r="M20" s="190"/>
      <c r="N20" s="191">
        <v>1200</v>
      </c>
      <c r="O20" s="191"/>
      <c r="P20" s="110" t="s">
        <v>173</v>
      </c>
    </row>
    <row r="21" spans="1:16" x14ac:dyDescent="0.2">
      <c r="A21" s="309">
        <v>15</v>
      </c>
      <c r="B21" s="448" t="s">
        <v>292</v>
      </c>
      <c r="C21" s="449" t="s">
        <v>199</v>
      </c>
      <c r="D21" s="450">
        <v>20737</v>
      </c>
      <c r="E21" s="451">
        <v>63116015</v>
      </c>
      <c r="F21" s="452" t="s">
        <v>199</v>
      </c>
      <c r="G21" s="453" t="s">
        <v>293</v>
      </c>
      <c r="H21" s="454">
        <v>10</v>
      </c>
      <c r="I21" s="455">
        <v>13820</v>
      </c>
      <c r="J21" s="456">
        <f t="shared" si="4"/>
        <v>1151.96</v>
      </c>
      <c r="K21" s="609"/>
      <c r="L21" s="457"/>
      <c r="M21" s="457">
        <v>1151.96</v>
      </c>
      <c r="N21" s="457"/>
      <c r="O21" s="457"/>
      <c r="P21" s="458" t="s">
        <v>93</v>
      </c>
    </row>
    <row r="22" spans="1:16" x14ac:dyDescent="0.2">
      <c r="A22" s="309">
        <v>16</v>
      </c>
      <c r="B22" s="266" t="s">
        <v>348</v>
      </c>
      <c r="C22" s="431" t="s">
        <v>95</v>
      </c>
      <c r="D22" s="40">
        <v>25682</v>
      </c>
      <c r="E22" s="80">
        <v>63116015</v>
      </c>
      <c r="F22" s="38" t="s">
        <v>349</v>
      </c>
      <c r="G22" s="110" t="s">
        <v>172</v>
      </c>
      <c r="H22" s="48">
        <v>10</v>
      </c>
      <c r="I22" s="39">
        <v>21200</v>
      </c>
      <c r="J22" s="225">
        <f t="shared" ref="J22" si="5">SUM(K22+L22+M22+N22+O22)</f>
        <v>1000</v>
      </c>
      <c r="K22" s="606"/>
      <c r="L22" s="187"/>
      <c r="M22" s="187"/>
      <c r="N22" s="187">
        <v>1000</v>
      </c>
      <c r="O22" s="187"/>
      <c r="P22" s="110" t="s">
        <v>350</v>
      </c>
    </row>
    <row r="23" spans="1:16" x14ac:dyDescent="0.2">
      <c r="A23" s="309">
        <v>17</v>
      </c>
      <c r="B23" s="266" t="s">
        <v>353</v>
      </c>
      <c r="C23" s="431" t="s">
        <v>351</v>
      </c>
      <c r="D23" s="40">
        <v>25777</v>
      </c>
      <c r="E23" s="80">
        <v>63116015</v>
      </c>
      <c r="F23" s="38" t="s">
        <v>349</v>
      </c>
      <c r="G23" s="110" t="s">
        <v>172</v>
      </c>
      <c r="H23" s="48">
        <v>10</v>
      </c>
      <c r="I23" s="39">
        <v>21200</v>
      </c>
      <c r="J23" s="225">
        <f t="shared" si="0"/>
        <v>500</v>
      </c>
      <c r="K23" s="606"/>
      <c r="L23" s="187"/>
      <c r="M23" s="187"/>
      <c r="N23" s="187">
        <v>500</v>
      </c>
      <c r="O23" s="187"/>
      <c r="P23" s="110" t="s">
        <v>352</v>
      </c>
    </row>
    <row r="24" spans="1:16" x14ac:dyDescent="0.2">
      <c r="A24" s="309">
        <v>18</v>
      </c>
      <c r="B24" s="266" t="s">
        <v>354</v>
      </c>
      <c r="C24" s="431" t="s">
        <v>355</v>
      </c>
      <c r="D24" s="40">
        <v>25790</v>
      </c>
      <c r="E24" s="80">
        <v>63116015</v>
      </c>
      <c r="F24" s="38" t="s">
        <v>349</v>
      </c>
      <c r="G24" s="110" t="s">
        <v>172</v>
      </c>
      <c r="H24" s="48">
        <v>10</v>
      </c>
      <c r="I24" s="39">
        <v>21200</v>
      </c>
      <c r="J24" s="225">
        <f t="shared" ref="J24" si="6">SUM(K24+L24+M24+N24+O24)</f>
        <v>500</v>
      </c>
      <c r="K24" s="606"/>
      <c r="L24" s="187"/>
      <c r="M24" s="187"/>
      <c r="N24" s="187">
        <v>500</v>
      </c>
      <c r="O24" s="187"/>
      <c r="P24" s="110" t="s">
        <v>356</v>
      </c>
    </row>
    <row r="25" spans="1:16" x14ac:dyDescent="0.2">
      <c r="A25" s="309">
        <v>19</v>
      </c>
      <c r="B25" s="266" t="s">
        <v>357</v>
      </c>
      <c r="C25" s="431" t="s">
        <v>358</v>
      </c>
      <c r="D25" s="40">
        <v>25804</v>
      </c>
      <c r="E25" s="80">
        <v>63116015</v>
      </c>
      <c r="F25" s="38" t="s">
        <v>349</v>
      </c>
      <c r="G25" s="110" t="s">
        <v>172</v>
      </c>
      <c r="H25" s="48">
        <v>10</v>
      </c>
      <c r="I25" s="39">
        <v>21200</v>
      </c>
      <c r="J25" s="225">
        <f t="shared" ref="J25" si="7">SUM(K25+L25+M25+N25+O25)</f>
        <v>500</v>
      </c>
      <c r="K25" s="606"/>
      <c r="L25" s="187"/>
      <c r="M25" s="187"/>
      <c r="N25" s="187">
        <v>500</v>
      </c>
      <c r="O25" s="187"/>
      <c r="P25" s="110" t="s">
        <v>359</v>
      </c>
    </row>
    <row r="26" spans="1:16" x14ac:dyDescent="0.2">
      <c r="A26" s="309">
        <v>20</v>
      </c>
      <c r="B26" s="266" t="s">
        <v>360</v>
      </c>
      <c r="C26" s="431" t="s">
        <v>355</v>
      </c>
      <c r="D26" s="40">
        <v>25818</v>
      </c>
      <c r="E26" s="80">
        <v>63116015</v>
      </c>
      <c r="F26" s="38" t="s">
        <v>349</v>
      </c>
      <c r="G26" s="110" t="s">
        <v>172</v>
      </c>
      <c r="H26" s="48">
        <v>10</v>
      </c>
      <c r="I26" s="39">
        <v>21200</v>
      </c>
      <c r="J26" s="225">
        <f t="shared" ref="J26" si="8">SUM(K26+L26+M26+N26+O26)</f>
        <v>500</v>
      </c>
      <c r="K26" s="606"/>
      <c r="L26" s="187"/>
      <c r="M26" s="187"/>
      <c r="N26" s="187">
        <v>500</v>
      </c>
      <c r="O26" s="187"/>
      <c r="P26" s="110" t="s">
        <v>361</v>
      </c>
    </row>
    <row r="27" spans="1:16" x14ac:dyDescent="0.2">
      <c r="A27" s="309">
        <v>21</v>
      </c>
      <c r="B27" s="116" t="s">
        <v>362</v>
      </c>
      <c r="C27" s="19" t="s">
        <v>363</v>
      </c>
      <c r="D27" s="100">
        <v>25831</v>
      </c>
      <c r="E27" s="80">
        <v>63116015</v>
      </c>
      <c r="F27" s="38" t="s">
        <v>349</v>
      </c>
      <c r="G27" s="110" t="s">
        <v>172</v>
      </c>
      <c r="H27" s="48">
        <v>10</v>
      </c>
      <c r="I27" s="39">
        <v>21200</v>
      </c>
      <c r="J27" s="225">
        <f t="shared" ref="J27" si="9">SUM(K27+L27+M27+N27+O27)</f>
        <v>500</v>
      </c>
      <c r="K27" s="606"/>
      <c r="L27" s="187"/>
      <c r="M27" s="187"/>
      <c r="N27" s="187">
        <v>500</v>
      </c>
      <c r="O27" s="191"/>
      <c r="P27" s="423" t="s">
        <v>364</v>
      </c>
    </row>
    <row r="28" spans="1:16" x14ac:dyDescent="0.2">
      <c r="A28" s="309">
        <v>22</v>
      </c>
      <c r="B28" s="116" t="s">
        <v>365</v>
      </c>
      <c r="C28" s="19" t="s">
        <v>355</v>
      </c>
      <c r="D28" s="100">
        <v>25879</v>
      </c>
      <c r="E28" s="80">
        <v>63116015</v>
      </c>
      <c r="F28" s="38" t="s">
        <v>349</v>
      </c>
      <c r="G28" s="110" t="s">
        <v>172</v>
      </c>
      <c r="H28" s="48">
        <v>10</v>
      </c>
      <c r="I28" s="39">
        <v>21200</v>
      </c>
      <c r="J28" s="225">
        <f t="shared" ref="J28" si="10">SUM(K28+L28+M28+N28+O28)</f>
        <v>500</v>
      </c>
      <c r="K28" s="606"/>
      <c r="L28" s="187"/>
      <c r="M28" s="187"/>
      <c r="N28" s="187">
        <v>500</v>
      </c>
      <c r="O28" s="191"/>
      <c r="P28" s="110" t="s">
        <v>366</v>
      </c>
    </row>
    <row r="29" spans="1:16" x14ac:dyDescent="0.2">
      <c r="A29" s="309">
        <v>23</v>
      </c>
      <c r="B29" s="116" t="s">
        <v>367</v>
      </c>
      <c r="C29" s="19" t="s">
        <v>355</v>
      </c>
      <c r="D29" s="100">
        <v>25883</v>
      </c>
      <c r="E29" s="80">
        <v>63116015</v>
      </c>
      <c r="F29" s="38" t="s">
        <v>349</v>
      </c>
      <c r="G29" s="110" t="s">
        <v>172</v>
      </c>
      <c r="H29" s="48">
        <v>10</v>
      </c>
      <c r="I29" s="39">
        <v>21200</v>
      </c>
      <c r="J29" s="226">
        <f t="shared" ref="J29:J31" si="11">SUM(K29+L29+M29+N29+O29)</f>
        <v>500</v>
      </c>
      <c r="K29" s="610"/>
      <c r="L29" s="191"/>
      <c r="M29" s="190"/>
      <c r="N29" s="191">
        <v>500</v>
      </c>
      <c r="O29" s="191"/>
      <c r="P29" s="423" t="s">
        <v>368</v>
      </c>
    </row>
    <row r="30" spans="1:16" x14ac:dyDescent="0.2">
      <c r="A30" s="309">
        <v>24</v>
      </c>
      <c r="B30" s="116" t="s">
        <v>372</v>
      </c>
      <c r="C30" s="19" t="s">
        <v>351</v>
      </c>
      <c r="D30" s="100">
        <v>25891</v>
      </c>
      <c r="E30" s="80">
        <v>63116015</v>
      </c>
      <c r="F30" s="38" t="s">
        <v>349</v>
      </c>
      <c r="G30" s="110" t="s">
        <v>172</v>
      </c>
      <c r="H30" s="48">
        <v>10</v>
      </c>
      <c r="I30" s="39">
        <v>21200</v>
      </c>
      <c r="J30" s="226">
        <f t="shared" si="11"/>
        <v>500</v>
      </c>
      <c r="K30" s="610"/>
      <c r="L30" s="191"/>
      <c r="M30" s="190"/>
      <c r="N30" s="191">
        <v>500</v>
      </c>
      <c r="O30" s="191"/>
      <c r="P30" s="423" t="s">
        <v>369</v>
      </c>
    </row>
    <row r="31" spans="1:16" x14ac:dyDescent="0.2">
      <c r="A31" s="309">
        <v>25</v>
      </c>
      <c r="B31" s="116" t="s">
        <v>373</v>
      </c>
      <c r="C31" s="19" t="s">
        <v>355</v>
      </c>
      <c r="D31" s="100">
        <v>25895</v>
      </c>
      <c r="E31" s="80">
        <v>63116015</v>
      </c>
      <c r="F31" s="38" t="s">
        <v>349</v>
      </c>
      <c r="G31" s="110" t="s">
        <v>172</v>
      </c>
      <c r="H31" s="48">
        <v>10</v>
      </c>
      <c r="I31" s="39">
        <v>21200</v>
      </c>
      <c r="J31" s="226">
        <f t="shared" si="11"/>
        <v>500</v>
      </c>
      <c r="K31" s="610"/>
      <c r="L31" s="191"/>
      <c r="M31" s="190"/>
      <c r="N31" s="191">
        <v>500</v>
      </c>
      <c r="O31" s="191"/>
      <c r="P31" s="423" t="s">
        <v>370</v>
      </c>
    </row>
    <row r="32" spans="1:16" x14ac:dyDescent="0.2">
      <c r="A32" s="309">
        <v>26</v>
      </c>
      <c r="B32" s="116" t="s">
        <v>374</v>
      </c>
      <c r="C32" s="19" t="s">
        <v>239</v>
      </c>
      <c r="D32" s="100">
        <v>25897</v>
      </c>
      <c r="E32" s="80">
        <v>63116015</v>
      </c>
      <c r="F32" s="38" t="s">
        <v>349</v>
      </c>
      <c r="G32" s="110" t="s">
        <v>172</v>
      </c>
      <c r="H32" s="48">
        <v>10</v>
      </c>
      <c r="I32" s="39">
        <v>21200</v>
      </c>
      <c r="J32" s="226">
        <f t="shared" ref="J32" si="12">SUM(K32+L32+M32+N32+O32)</f>
        <v>500</v>
      </c>
      <c r="K32" s="610"/>
      <c r="L32" s="191"/>
      <c r="M32" s="190"/>
      <c r="N32" s="191">
        <v>500</v>
      </c>
      <c r="O32" s="191"/>
      <c r="P32" s="423" t="s">
        <v>371</v>
      </c>
    </row>
    <row r="33" spans="1:16" x14ac:dyDescent="0.2">
      <c r="A33" s="309">
        <v>27</v>
      </c>
      <c r="B33" s="116" t="s">
        <v>375</v>
      </c>
      <c r="C33" s="19" t="s">
        <v>376</v>
      </c>
      <c r="D33" s="100">
        <v>25901</v>
      </c>
      <c r="E33" s="80">
        <v>63116015</v>
      </c>
      <c r="F33" s="38" t="s">
        <v>349</v>
      </c>
      <c r="G33" s="110" t="s">
        <v>378</v>
      </c>
      <c r="H33" s="48">
        <v>10</v>
      </c>
      <c r="I33" s="33">
        <v>22298</v>
      </c>
      <c r="J33" s="226">
        <f t="shared" ref="J33" si="13">SUM(K33+L33+M33+N33+O33)</f>
        <v>200</v>
      </c>
      <c r="K33" s="610"/>
      <c r="L33" s="191"/>
      <c r="M33" s="190"/>
      <c r="N33" s="191">
        <v>200</v>
      </c>
      <c r="O33" s="191"/>
      <c r="P33" s="423" t="s">
        <v>377</v>
      </c>
    </row>
    <row r="34" spans="1:16" x14ac:dyDescent="0.2">
      <c r="A34" s="309">
        <v>28</v>
      </c>
      <c r="B34" s="116" t="s">
        <v>379</v>
      </c>
      <c r="C34" s="19" t="s">
        <v>380</v>
      </c>
      <c r="D34" s="100">
        <v>25905</v>
      </c>
      <c r="E34" s="80">
        <v>63116015</v>
      </c>
      <c r="F34" s="38" t="s">
        <v>349</v>
      </c>
      <c r="G34" s="110" t="s">
        <v>378</v>
      </c>
      <c r="H34" s="48">
        <v>10</v>
      </c>
      <c r="I34" s="33">
        <v>22298</v>
      </c>
      <c r="J34" s="226">
        <f t="shared" ref="J34" si="14">SUM(K34+L34+M34+N34+O34)</f>
        <v>200</v>
      </c>
      <c r="K34" s="610"/>
      <c r="L34" s="191"/>
      <c r="M34" s="190"/>
      <c r="N34" s="191">
        <v>200</v>
      </c>
      <c r="O34" s="191"/>
      <c r="P34" s="423" t="s">
        <v>381</v>
      </c>
    </row>
    <row r="35" spans="1:16" x14ac:dyDescent="0.2">
      <c r="A35" s="309">
        <v>29</v>
      </c>
      <c r="B35" s="116" t="s">
        <v>382</v>
      </c>
      <c r="C35" s="19" t="s">
        <v>383</v>
      </c>
      <c r="D35" s="100">
        <v>25919</v>
      </c>
      <c r="E35" s="80">
        <v>63116015</v>
      </c>
      <c r="F35" s="38" t="s">
        <v>349</v>
      </c>
      <c r="G35" s="110" t="s">
        <v>378</v>
      </c>
      <c r="H35" s="48">
        <v>10</v>
      </c>
      <c r="I35" s="33">
        <v>22298</v>
      </c>
      <c r="J35" s="226">
        <f t="shared" ref="J35:J37" si="15">SUM(K35+L35+M35+N35+O35)</f>
        <v>200</v>
      </c>
      <c r="K35" s="610"/>
      <c r="L35" s="191"/>
      <c r="M35" s="190"/>
      <c r="N35" s="191">
        <v>200</v>
      </c>
      <c r="O35" s="191"/>
      <c r="P35" s="423" t="s">
        <v>384</v>
      </c>
    </row>
    <row r="36" spans="1:16" x14ac:dyDescent="0.2">
      <c r="A36" s="309">
        <v>30</v>
      </c>
      <c r="B36" s="271" t="s">
        <v>386</v>
      </c>
      <c r="C36" s="38" t="s">
        <v>239</v>
      </c>
      <c r="D36" s="24">
        <v>25929</v>
      </c>
      <c r="E36" s="80">
        <v>63116015</v>
      </c>
      <c r="F36" s="38" t="s">
        <v>349</v>
      </c>
      <c r="G36" s="110" t="s">
        <v>378</v>
      </c>
      <c r="H36" s="48">
        <v>10</v>
      </c>
      <c r="I36" s="33">
        <v>22298</v>
      </c>
      <c r="J36" s="226">
        <f t="shared" si="15"/>
        <v>200</v>
      </c>
      <c r="K36" s="610"/>
      <c r="L36" s="191"/>
      <c r="M36" s="190"/>
      <c r="N36" s="191">
        <v>200</v>
      </c>
      <c r="O36" s="191"/>
      <c r="P36" s="110" t="s">
        <v>385</v>
      </c>
    </row>
    <row r="37" spans="1:16" ht="14.25" customHeight="1" x14ac:dyDescent="0.2">
      <c r="A37" s="309">
        <v>31</v>
      </c>
      <c r="B37" s="269" t="s">
        <v>387</v>
      </c>
      <c r="C37" s="68" t="s">
        <v>239</v>
      </c>
      <c r="D37" s="40">
        <v>25941</v>
      </c>
      <c r="E37" s="80">
        <v>63116015</v>
      </c>
      <c r="F37" s="38" t="s">
        <v>349</v>
      </c>
      <c r="G37" s="110" t="s">
        <v>378</v>
      </c>
      <c r="H37" s="48">
        <v>10</v>
      </c>
      <c r="I37" s="33">
        <v>22298</v>
      </c>
      <c r="J37" s="226">
        <f t="shared" si="15"/>
        <v>200</v>
      </c>
      <c r="K37" s="610"/>
      <c r="L37" s="191"/>
      <c r="M37" s="190"/>
      <c r="N37" s="191">
        <v>200</v>
      </c>
      <c r="O37" s="191"/>
      <c r="P37" s="297" t="s">
        <v>388</v>
      </c>
    </row>
    <row r="38" spans="1:16" ht="14.25" customHeight="1" x14ac:dyDescent="0.2">
      <c r="A38" s="309">
        <v>32</v>
      </c>
      <c r="B38" s="116" t="s">
        <v>389</v>
      </c>
      <c r="C38" s="19" t="s">
        <v>239</v>
      </c>
      <c r="D38" s="100">
        <v>25958</v>
      </c>
      <c r="E38" s="80">
        <v>63116015</v>
      </c>
      <c r="F38" s="38" t="s">
        <v>349</v>
      </c>
      <c r="G38" s="110" t="s">
        <v>378</v>
      </c>
      <c r="H38" s="48">
        <v>10</v>
      </c>
      <c r="I38" s="33">
        <v>22298</v>
      </c>
      <c r="J38" s="226">
        <f>SUM(K38+L38+M38+N38+O38)</f>
        <v>200</v>
      </c>
      <c r="K38" s="610"/>
      <c r="L38" s="191"/>
      <c r="M38" s="190"/>
      <c r="N38" s="191">
        <v>200</v>
      </c>
      <c r="O38" s="191"/>
      <c r="P38" s="297" t="s">
        <v>394</v>
      </c>
    </row>
    <row r="39" spans="1:16" ht="14.25" customHeight="1" x14ac:dyDescent="0.2">
      <c r="A39" s="309">
        <v>33</v>
      </c>
      <c r="B39" s="320" t="s">
        <v>390</v>
      </c>
      <c r="C39" s="319" t="s">
        <v>391</v>
      </c>
      <c r="D39" s="40">
        <v>26663</v>
      </c>
      <c r="E39" s="80">
        <v>63116015</v>
      </c>
      <c r="F39" s="38" t="s">
        <v>392</v>
      </c>
      <c r="G39" s="110" t="s">
        <v>378</v>
      </c>
      <c r="H39" s="48">
        <v>10</v>
      </c>
      <c r="I39" s="33">
        <v>22298</v>
      </c>
      <c r="J39" s="226">
        <f t="shared" ref="J39" si="16">SUM(K39+L39+M39+N39+O39)</f>
        <v>200</v>
      </c>
      <c r="K39" s="610"/>
      <c r="L39" s="191"/>
      <c r="M39" s="190"/>
      <c r="N39" s="191">
        <v>200</v>
      </c>
      <c r="O39" s="191"/>
      <c r="P39" s="297" t="s">
        <v>393</v>
      </c>
    </row>
    <row r="40" spans="1:16" ht="14.25" customHeight="1" x14ac:dyDescent="0.2">
      <c r="A40" s="309">
        <v>34</v>
      </c>
      <c r="B40" s="116" t="s">
        <v>395</v>
      </c>
      <c r="C40" s="19" t="s">
        <v>396</v>
      </c>
      <c r="D40" s="100">
        <v>26773</v>
      </c>
      <c r="E40" s="80">
        <v>63116015</v>
      </c>
      <c r="F40" s="38" t="s">
        <v>392</v>
      </c>
      <c r="G40" s="110" t="s">
        <v>378</v>
      </c>
      <c r="H40" s="48">
        <v>10</v>
      </c>
      <c r="I40" s="33">
        <v>22298</v>
      </c>
      <c r="J40" s="226">
        <f t="shared" ref="J40:J50" si="17">SUM(K40+L40+M40+N40+O40)</f>
        <v>200</v>
      </c>
      <c r="K40" s="610"/>
      <c r="L40" s="191"/>
      <c r="M40" s="190"/>
      <c r="N40" s="191">
        <v>200</v>
      </c>
      <c r="O40" s="191"/>
      <c r="P40" s="297" t="s">
        <v>397</v>
      </c>
    </row>
    <row r="41" spans="1:16" ht="14.25" customHeight="1" x14ac:dyDescent="0.2">
      <c r="A41" s="309">
        <v>35</v>
      </c>
      <c r="B41" s="269" t="s">
        <v>399</v>
      </c>
      <c r="C41" s="68" t="s">
        <v>396</v>
      </c>
      <c r="D41" s="40">
        <v>26862</v>
      </c>
      <c r="E41" s="80">
        <v>63116015</v>
      </c>
      <c r="F41" s="38" t="s">
        <v>392</v>
      </c>
      <c r="G41" s="110" t="s">
        <v>378</v>
      </c>
      <c r="H41" s="48">
        <v>10</v>
      </c>
      <c r="I41" s="33">
        <v>22298</v>
      </c>
      <c r="J41" s="226">
        <f t="shared" si="17"/>
        <v>200</v>
      </c>
      <c r="K41" s="610"/>
      <c r="L41" s="191"/>
      <c r="M41" s="190"/>
      <c r="N41" s="191">
        <v>200</v>
      </c>
      <c r="O41" s="187"/>
      <c r="P41" s="110" t="s">
        <v>398</v>
      </c>
    </row>
    <row r="42" spans="1:16" ht="14.25" customHeight="1" x14ac:dyDescent="0.2">
      <c r="A42" s="309">
        <v>36</v>
      </c>
      <c r="B42" s="269" t="s">
        <v>400</v>
      </c>
      <c r="C42" s="68" t="s">
        <v>396</v>
      </c>
      <c r="D42" s="40">
        <v>26982</v>
      </c>
      <c r="E42" s="80">
        <v>63116015</v>
      </c>
      <c r="F42" s="38" t="s">
        <v>392</v>
      </c>
      <c r="G42" s="110" t="s">
        <v>378</v>
      </c>
      <c r="H42" s="48">
        <v>10</v>
      </c>
      <c r="I42" s="33">
        <v>22298</v>
      </c>
      <c r="J42" s="226">
        <f t="shared" si="17"/>
        <v>200</v>
      </c>
      <c r="K42" s="610"/>
      <c r="L42" s="191"/>
      <c r="M42" s="190"/>
      <c r="N42" s="191">
        <v>200</v>
      </c>
      <c r="O42" s="187"/>
      <c r="P42" s="110" t="s">
        <v>401</v>
      </c>
    </row>
    <row r="43" spans="1:16" ht="14.25" customHeight="1" x14ac:dyDescent="0.2">
      <c r="A43" s="309">
        <v>37</v>
      </c>
      <c r="B43" s="269" t="s">
        <v>402</v>
      </c>
      <c r="C43" s="68" t="s">
        <v>239</v>
      </c>
      <c r="D43" s="40">
        <v>27024</v>
      </c>
      <c r="E43" s="80">
        <v>63116015</v>
      </c>
      <c r="F43" s="38" t="s">
        <v>392</v>
      </c>
      <c r="G43" s="110" t="s">
        <v>378</v>
      </c>
      <c r="H43" s="48">
        <v>10</v>
      </c>
      <c r="I43" s="33">
        <v>22298</v>
      </c>
      <c r="J43" s="226">
        <f t="shared" si="17"/>
        <v>200</v>
      </c>
      <c r="K43" s="610"/>
      <c r="L43" s="191"/>
      <c r="M43" s="190"/>
      <c r="N43" s="191">
        <v>200</v>
      </c>
      <c r="O43" s="187"/>
      <c r="P43" s="110" t="s">
        <v>655</v>
      </c>
    </row>
    <row r="44" spans="1:16" ht="14.25" customHeight="1" x14ac:dyDescent="0.2">
      <c r="A44" s="309">
        <v>38</v>
      </c>
      <c r="B44" s="269" t="s">
        <v>405</v>
      </c>
      <c r="C44" s="68" t="s">
        <v>171</v>
      </c>
      <c r="D44" s="40">
        <v>27070</v>
      </c>
      <c r="E44" s="80">
        <v>63116015</v>
      </c>
      <c r="F44" s="38" t="s">
        <v>392</v>
      </c>
      <c r="G44" s="110" t="s">
        <v>172</v>
      </c>
      <c r="H44" s="48">
        <v>10</v>
      </c>
      <c r="I44" s="39">
        <v>21200</v>
      </c>
      <c r="J44" s="226">
        <f t="shared" ref="J44:J45" si="18">SUM(K44+L44+M44+N44+O44)</f>
        <v>500</v>
      </c>
      <c r="K44" s="610"/>
      <c r="L44" s="191"/>
      <c r="M44" s="190"/>
      <c r="N44" s="191">
        <v>500</v>
      </c>
      <c r="O44" s="191"/>
      <c r="P44" s="423" t="s">
        <v>403</v>
      </c>
    </row>
    <row r="45" spans="1:16" ht="14.25" customHeight="1" x14ac:dyDescent="0.2">
      <c r="A45" s="309">
        <v>39</v>
      </c>
      <c r="B45" s="269" t="s">
        <v>406</v>
      </c>
      <c r="C45" s="68" t="s">
        <v>199</v>
      </c>
      <c r="D45" s="40">
        <v>27085</v>
      </c>
      <c r="E45" s="80">
        <v>63116015</v>
      </c>
      <c r="F45" s="38" t="s">
        <v>392</v>
      </c>
      <c r="G45" s="110" t="s">
        <v>172</v>
      </c>
      <c r="H45" s="48">
        <v>10</v>
      </c>
      <c r="I45" s="39">
        <v>21200</v>
      </c>
      <c r="J45" s="226">
        <f t="shared" si="18"/>
        <v>400</v>
      </c>
      <c r="K45" s="610"/>
      <c r="L45" s="191"/>
      <c r="M45" s="190"/>
      <c r="N45" s="191">
        <v>400</v>
      </c>
      <c r="O45" s="191"/>
      <c r="P45" s="423" t="s">
        <v>404</v>
      </c>
    </row>
    <row r="46" spans="1:16" ht="14.25" customHeight="1" x14ac:dyDescent="0.2">
      <c r="A46" s="309">
        <v>40</v>
      </c>
      <c r="B46" s="269" t="s">
        <v>407</v>
      </c>
      <c r="C46" s="68" t="s">
        <v>239</v>
      </c>
      <c r="D46" s="40">
        <v>27101</v>
      </c>
      <c r="E46" s="80">
        <v>63116015</v>
      </c>
      <c r="F46" s="38" t="s">
        <v>392</v>
      </c>
      <c r="G46" s="110" t="s">
        <v>378</v>
      </c>
      <c r="H46" s="48">
        <v>10</v>
      </c>
      <c r="I46" s="33">
        <v>22298</v>
      </c>
      <c r="J46" s="226">
        <f t="shared" si="17"/>
        <v>200</v>
      </c>
      <c r="K46" s="610"/>
      <c r="L46" s="191"/>
      <c r="M46" s="190"/>
      <c r="N46" s="191">
        <v>200</v>
      </c>
      <c r="O46" s="187"/>
      <c r="P46" s="110" t="s">
        <v>409</v>
      </c>
    </row>
    <row r="47" spans="1:16" ht="14.25" customHeight="1" x14ac:dyDescent="0.2">
      <c r="A47" s="309">
        <v>41</v>
      </c>
      <c r="B47" s="269" t="s">
        <v>408</v>
      </c>
      <c r="C47" s="68" t="s">
        <v>239</v>
      </c>
      <c r="D47" s="40">
        <v>27115</v>
      </c>
      <c r="E47" s="80">
        <v>63116015</v>
      </c>
      <c r="F47" s="38" t="s">
        <v>392</v>
      </c>
      <c r="G47" s="110" t="s">
        <v>378</v>
      </c>
      <c r="H47" s="48">
        <v>10</v>
      </c>
      <c r="I47" s="33">
        <v>22298</v>
      </c>
      <c r="J47" s="226">
        <f t="shared" si="17"/>
        <v>200</v>
      </c>
      <c r="K47" s="610"/>
      <c r="L47" s="191"/>
      <c r="M47" s="190"/>
      <c r="N47" s="191">
        <v>200</v>
      </c>
      <c r="O47" s="187"/>
      <c r="P47" s="110" t="s">
        <v>410</v>
      </c>
    </row>
    <row r="48" spans="1:16" ht="14.25" customHeight="1" x14ac:dyDescent="0.2">
      <c r="A48" s="309">
        <v>42</v>
      </c>
      <c r="B48" s="269" t="s">
        <v>412</v>
      </c>
      <c r="C48" s="68" t="s">
        <v>396</v>
      </c>
      <c r="D48" s="40">
        <v>27180</v>
      </c>
      <c r="E48" s="80">
        <v>63116015</v>
      </c>
      <c r="F48" s="38" t="s">
        <v>392</v>
      </c>
      <c r="G48" s="110" t="s">
        <v>378</v>
      </c>
      <c r="H48" s="48">
        <v>10</v>
      </c>
      <c r="I48" s="33">
        <v>22298</v>
      </c>
      <c r="J48" s="226">
        <f t="shared" si="17"/>
        <v>200</v>
      </c>
      <c r="K48" s="610"/>
      <c r="L48" s="191"/>
      <c r="M48" s="190"/>
      <c r="N48" s="191">
        <v>200</v>
      </c>
      <c r="O48" s="187"/>
      <c r="P48" s="110" t="s">
        <v>411</v>
      </c>
    </row>
    <row r="49" spans="1:16" ht="14.25" customHeight="1" x14ac:dyDescent="0.2">
      <c r="A49" s="309">
        <v>43</v>
      </c>
      <c r="B49" s="269" t="s">
        <v>413</v>
      </c>
      <c r="C49" s="68" t="s">
        <v>396</v>
      </c>
      <c r="D49" s="40">
        <v>27225</v>
      </c>
      <c r="E49" s="80">
        <v>63116015</v>
      </c>
      <c r="F49" s="38" t="s">
        <v>392</v>
      </c>
      <c r="G49" s="110" t="s">
        <v>378</v>
      </c>
      <c r="H49" s="48">
        <v>10</v>
      </c>
      <c r="I49" s="33">
        <v>22298</v>
      </c>
      <c r="J49" s="226">
        <f t="shared" si="17"/>
        <v>200</v>
      </c>
      <c r="K49" s="610"/>
      <c r="L49" s="191"/>
      <c r="M49" s="190"/>
      <c r="N49" s="191">
        <v>200</v>
      </c>
      <c r="O49" s="435"/>
      <c r="P49" s="297" t="s">
        <v>414</v>
      </c>
    </row>
    <row r="50" spans="1:16" ht="14.25" customHeight="1" x14ac:dyDescent="0.2">
      <c r="A50" s="309">
        <v>44</v>
      </c>
      <c r="B50" s="269" t="s">
        <v>415</v>
      </c>
      <c r="C50" s="68" t="s">
        <v>351</v>
      </c>
      <c r="D50" s="40">
        <v>27275</v>
      </c>
      <c r="E50" s="80">
        <v>63116015</v>
      </c>
      <c r="F50" s="38" t="s">
        <v>392</v>
      </c>
      <c r="G50" s="110" t="s">
        <v>378</v>
      </c>
      <c r="H50" s="48">
        <v>10</v>
      </c>
      <c r="I50" s="33">
        <v>22298</v>
      </c>
      <c r="J50" s="226">
        <f t="shared" si="17"/>
        <v>200</v>
      </c>
      <c r="K50" s="610"/>
      <c r="L50" s="191"/>
      <c r="M50" s="190"/>
      <c r="N50" s="191">
        <v>200</v>
      </c>
      <c r="O50" s="435"/>
      <c r="P50" s="297" t="s">
        <v>416</v>
      </c>
    </row>
    <row r="51" spans="1:16" ht="14.25" customHeight="1" x14ac:dyDescent="0.2">
      <c r="A51" s="309">
        <v>45</v>
      </c>
      <c r="B51" s="269" t="s">
        <v>417</v>
      </c>
      <c r="C51" s="68" t="s">
        <v>418</v>
      </c>
      <c r="D51" s="40">
        <v>27284</v>
      </c>
      <c r="E51" s="80">
        <v>63116015</v>
      </c>
      <c r="F51" s="38" t="s">
        <v>392</v>
      </c>
      <c r="G51" s="110" t="s">
        <v>378</v>
      </c>
      <c r="H51" s="48">
        <v>10</v>
      </c>
      <c r="I51" s="33">
        <v>22298</v>
      </c>
      <c r="J51" s="226">
        <f t="shared" ref="J51:J61" si="19">SUM(K51+L51+M51+N51+O51)</f>
        <v>200</v>
      </c>
      <c r="K51" s="610"/>
      <c r="L51" s="191"/>
      <c r="M51" s="190"/>
      <c r="N51" s="191">
        <v>200</v>
      </c>
      <c r="O51" s="191"/>
      <c r="P51" s="423" t="s">
        <v>419</v>
      </c>
    </row>
    <row r="52" spans="1:16" ht="14.25" customHeight="1" x14ac:dyDescent="0.2">
      <c r="A52" s="309">
        <v>46</v>
      </c>
      <c r="B52" s="269" t="s">
        <v>420</v>
      </c>
      <c r="C52" s="68" t="s">
        <v>418</v>
      </c>
      <c r="D52" s="40">
        <v>27325</v>
      </c>
      <c r="E52" s="80">
        <v>63116015</v>
      </c>
      <c r="F52" s="38" t="s">
        <v>392</v>
      </c>
      <c r="G52" s="110" t="s">
        <v>378</v>
      </c>
      <c r="H52" s="48">
        <v>10</v>
      </c>
      <c r="I52" s="33">
        <v>22298</v>
      </c>
      <c r="J52" s="226">
        <f t="shared" si="19"/>
        <v>200</v>
      </c>
      <c r="K52" s="610"/>
      <c r="L52" s="191"/>
      <c r="M52" s="190"/>
      <c r="N52" s="191">
        <v>200</v>
      </c>
      <c r="O52" s="191"/>
      <c r="P52" s="423" t="s">
        <v>421</v>
      </c>
    </row>
    <row r="53" spans="1:16" ht="14.25" customHeight="1" x14ac:dyDescent="0.2">
      <c r="A53" s="309">
        <v>47</v>
      </c>
      <c r="B53" s="269" t="s">
        <v>422</v>
      </c>
      <c r="C53" s="68" t="s">
        <v>418</v>
      </c>
      <c r="D53" s="40">
        <v>27350</v>
      </c>
      <c r="E53" s="80">
        <v>63116015</v>
      </c>
      <c r="F53" s="38" t="s">
        <v>392</v>
      </c>
      <c r="G53" s="110" t="s">
        <v>378</v>
      </c>
      <c r="H53" s="48">
        <v>10</v>
      </c>
      <c r="I53" s="33">
        <v>22298</v>
      </c>
      <c r="J53" s="226">
        <f t="shared" si="19"/>
        <v>200</v>
      </c>
      <c r="K53" s="610"/>
      <c r="L53" s="191"/>
      <c r="M53" s="190"/>
      <c r="N53" s="191">
        <v>200</v>
      </c>
      <c r="O53" s="191"/>
      <c r="P53" s="297" t="s">
        <v>423</v>
      </c>
    </row>
    <row r="54" spans="1:16" ht="14.25" customHeight="1" x14ac:dyDescent="0.2">
      <c r="A54" s="309">
        <v>48</v>
      </c>
      <c r="B54" s="269" t="s">
        <v>424</v>
      </c>
      <c r="C54" s="68" t="s">
        <v>418</v>
      </c>
      <c r="D54" s="40">
        <v>27373</v>
      </c>
      <c r="E54" s="80">
        <v>63116015</v>
      </c>
      <c r="F54" s="38" t="s">
        <v>392</v>
      </c>
      <c r="G54" s="110" t="s">
        <v>378</v>
      </c>
      <c r="H54" s="48">
        <v>10</v>
      </c>
      <c r="I54" s="33">
        <v>22298</v>
      </c>
      <c r="J54" s="226">
        <f t="shared" si="19"/>
        <v>200</v>
      </c>
      <c r="K54" s="610"/>
      <c r="L54" s="191"/>
      <c r="M54" s="190"/>
      <c r="N54" s="191">
        <v>200</v>
      </c>
      <c r="O54" s="191"/>
      <c r="P54" s="297" t="s">
        <v>425</v>
      </c>
    </row>
    <row r="55" spans="1:16" ht="14.25" customHeight="1" x14ac:dyDescent="0.2">
      <c r="A55" s="309">
        <v>49</v>
      </c>
      <c r="B55" s="269" t="s">
        <v>426</v>
      </c>
      <c r="C55" s="68" t="s">
        <v>383</v>
      </c>
      <c r="D55" s="40">
        <v>27384</v>
      </c>
      <c r="E55" s="80">
        <v>63116015</v>
      </c>
      <c r="F55" s="38" t="s">
        <v>392</v>
      </c>
      <c r="G55" s="110" t="s">
        <v>378</v>
      </c>
      <c r="H55" s="48">
        <v>10</v>
      </c>
      <c r="I55" s="33">
        <v>22298</v>
      </c>
      <c r="J55" s="226">
        <f t="shared" si="19"/>
        <v>200</v>
      </c>
      <c r="K55" s="610"/>
      <c r="L55" s="191"/>
      <c r="M55" s="190"/>
      <c r="N55" s="191">
        <v>200</v>
      </c>
      <c r="O55" s="191"/>
      <c r="P55" s="297" t="s">
        <v>427</v>
      </c>
    </row>
    <row r="56" spans="1:16" ht="14.25" customHeight="1" x14ac:dyDescent="0.2">
      <c r="A56" s="309">
        <v>50</v>
      </c>
      <c r="B56" s="320" t="s">
        <v>428</v>
      </c>
      <c r="C56" s="319" t="s">
        <v>383</v>
      </c>
      <c r="D56" s="40">
        <v>27438</v>
      </c>
      <c r="E56" s="80">
        <v>63116015</v>
      </c>
      <c r="F56" s="38" t="s">
        <v>392</v>
      </c>
      <c r="G56" s="110" t="s">
        <v>378</v>
      </c>
      <c r="H56" s="48">
        <v>10</v>
      </c>
      <c r="I56" s="33">
        <v>22298</v>
      </c>
      <c r="J56" s="226">
        <f t="shared" si="19"/>
        <v>200</v>
      </c>
      <c r="K56" s="610"/>
      <c r="L56" s="191"/>
      <c r="M56" s="190"/>
      <c r="N56" s="191">
        <v>200</v>
      </c>
      <c r="O56" s="191"/>
      <c r="P56" s="297" t="s">
        <v>429</v>
      </c>
    </row>
    <row r="57" spans="1:16" ht="14.25" customHeight="1" x14ac:dyDescent="0.2">
      <c r="A57" s="309">
        <v>51</v>
      </c>
      <c r="B57" s="320" t="s">
        <v>430</v>
      </c>
      <c r="C57" s="319" t="s">
        <v>376</v>
      </c>
      <c r="D57" s="40">
        <v>27449</v>
      </c>
      <c r="E57" s="80">
        <v>63116015</v>
      </c>
      <c r="F57" s="38" t="s">
        <v>392</v>
      </c>
      <c r="G57" s="110" t="s">
        <v>378</v>
      </c>
      <c r="H57" s="48">
        <v>10</v>
      </c>
      <c r="I57" s="33">
        <v>22298</v>
      </c>
      <c r="J57" s="226">
        <f t="shared" si="19"/>
        <v>200</v>
      </c>
      <c r="K57" s="610"/>
      <c r="L57" s="191"/>
      <c r="M57" s="190"/>
      <c r="N57" s="191">
        <v>200</v>
      </c>
      <c r="O57" s="191"/>
      <c r="P57" s="297" t="s">
        <v>431</v>
      </c>
    </row>
    <row r="58" spans="1:16" ht="14.25" customHeight="1" x14ac:dyDescent="0.2">
      <c r="A58" s="309">
        <v>52</v>
      </c>
      <c r="B58" s="320" t="s">
        <v>432</v>
      </c>
      <c r="C58" s="319" t="s">
        <v>396</v>
      </c>
      <c r="D58" s="40">
        <v>27474</v>
      </c>
      <c r="E58" s="80">
        <v>63116015</v>
      </c>
      <c r="F58" s="38" t="s">
        <v>392</v>
      </c>
      <c r="G58" s="110" t="s">
        <v>378</v>
      </c>
      <c r="H58" s="48">
        <v>10</v>
      </c>
      <c r="I58" s="33">
        <v>22298</v>
      </c>
      <c r="J58" s="226">
        <f t="shared" si="19"/>
        <v>200</v>
      </c>
      <c r="K58" s="610"/>
      <c r="L58" s="191"/>
      <c r="M58" s="190"/>
      <c r="N58" s="191">
        <v>200</v>
      </c>
      <c r="O58" s="191"/>
      <c r="P58" s="297" t="s">
        <v>433</v>
      </c>
    </row>
    <row r="59" spans="1:16" ht="14.25" customHeight="1" x14ac:dyDescent="0.2">
      <c r="A59" s="309">
        <v>53</v>
      </c>
      <c r="B59" s="269" t="s">
        <v>436</v>
      </c>
      <c r="C59" s="68" t="s">
        <v>437</v>
      </c>
      <c r="D59" s="40">
        <v>27486</v>
      </c>
      <c r="E59" s="80">
        <v>63116015</v>
      </c>
      <c r="F59" s="38" t="s">
        <v>392</v>
      </c>
      <c r="G59" s="110" t="s">
        <v>378</v>
      </c>
      <c r="H59" s="48">
        <v>10</v>
      </c>
      <c r="I59" s="33">
        <v>22298</v>
      </c>
      <c r="J59" s="226">
        <f t="shared" si="19"/>
        <v>200</v>
      </c>
      <c r="K59" s="610"/>
      <c r="L59" s="191"/>
      <c r="M59" s="190"/>
      <c r="N59" s="191">
        <v>200</v>
      </c>
      <c r="O59" s="191"/>
      <c r="P59" s="297" t="s">
        <v>434</v>
      </c>
    </row>
    <row r="60" spans="1:16" ht="14.25" customHeight="1" x14ac:dyDescent="0.2">
      <c r="A60" s="309">
        <v>54</v>
      </c>
      <c r="B60" s="269" t="s">
        <v>438</v>
      </c>
      <c r="C60" s="319" t="s">
        <v>439</v>
      </c>
      <c r="D60" s="40">
        <v>27494</v>
      </c>
      <c r="E60" s="80">
        <v>63116015</v>
      </c>
      <c r="F60" s="38" t="s">
        <v>392</v>
      </c>
      <c r="G60" s="110" t="s">
        <v>378</v>
      </c>
      <c r="H60" s="48">
        <v>10</v>
      </c>
      <c r="I60" s="33">
        <v>22298</v>
      </c>
      <c r="J60" s="226">
        <f t="shared" si="19"/>
        <v>200</v>
      </c>
      <c r="K60" s="610"/>
      <c r="L60" s="191"/>
      <c r="M60" s="190"/>
      <c r="N60" s="191">
        <v>200</v>
      </c>
      <c r="O60" s="191"/>
      <c r="P60" s="191" t="s">
        <v>435</v>
      </c>
    </row>
    <row r="61" spans="1:16" ht="14.25" customHeight="1" x14ac:dyDescent="0.2">
      <c r="A61" s="309">
        <v>55</v>
      </c>
      <c r="B61" s="269" t="s">
        <v>440</v>
      </c>
      <c r="C61" s="319" t="s">
        <v>396</v>
      </c>
      <c r="D61" s="40">
        <v>27525</v>
      </c>
      <c r="E61" s="80">
        <v>63116015</v>
      </c>
      <c r="F61" s="38" t="s">
        <v>392</v>
      </c>
      <c r="G61" s="110" t="s">
        <v>378</v>
      </c>
      <c r="H61" s="48">
        <v>10</v>
      </c>
      <c r="I61" s="33">
        <v>22298</v>
      </c>
      <c r="J61" s="226">
        <f t="shared" si="19"/>
        <v>200</v>
      </c>
      <c r="K61" s="610"/>
      <c r="L61" s="191"/>
      <c r="M61" s="190"/>
      <c r="N61" s="191">
        <v>200</v>
      </c>
      <c r="O61" s="191"/>
      <c r="P61" s="297" t="s">
        <v>441</v>
      </c>
    </row>
    <row r="62" spans="1:16" ht="14.25" customHeight="1" x14ac:dyDescent="0.2">
      <c r="A62" s="309">
        <v>56</v>
      </c>
      <c r="B62" s="269" t="s">
        <v>444</v>
      </c>
      <c r="C62" s="68" t="s">
        <v>396</v>
      </c>
      <c r="D62" s="40">
        <v>27534</v>
      </c>
      <c r="E62" s="80">
        <v>63116015</v>
      </c>
      <c r="F62" s="38" t="s">
        <v>392</v>
      </c>
      <c r="G62" s="110" t="s">
        <v>378</v>
      </c>
      <c r="H62" s="48">
        <v>10</v>
      </c>
      <c r="I62" s="33">
        <v>22298</v>
      </c>
      <c r="J62" s="226">
        <f t="shared" ref="J62:J64" si="20">SUM(K62+L62+M62+N62+O62)</f>
        <v>200</v>
      </c>
      <c r="K62" s="610"/>
      <c r="L62" s="191"/>
      <c r="M62" s="190"/>
      <c r="N62" s="191">
        <v>200</v>
      </c>
      <c r="O62" s="191"/>
      <c r="P62" s="297" t="s">
        <v>442</v>
      </c>
    </row>
    <row r="63" spans="1:16" ht="14.25" customHeight="1" x14ac:dyDescent="0.2">
      <c r="A63" s="309">
        <v>57</v>
      </c>
      <c r="B63" s="269" t="s">
        <v>445</v>
      </c>
      <c r="C63" s="68" t="s">
        <v>396</v>
      </c>
      <c r="D63" s="40">
        <v>27539</v>
      </c>
      <c r="E63" s="80">
        <v>63116015</v>
      </c>
      <c r="F63" s="38" t="s">
        <v>392</v>
      </c>
      <c r="G63" s="110" t="s">
        <v>378</v>
      </c>
      <c r="H63" s="48">
        <v>10</v>
      </c>
      <c r="I63" s="33">
        <v>22298</v>
      </c>
      <c r="J63" s="226">
        <f t="shared" si="20"/>
        <v>200</v>
      </c>
      <c r="K63" s="610"/>
      <c r="L63" s="191"/>
      <c r="M63" s="190"/>
      <c r="N63" s="191">
        <v>200</v>
      </c>
      <c r="O63" s="191"/>
      <c r="P63" s="297" t="s">
        <v>443</v>
      </c>
    </row>
    <row r="64" spans="1:16" ht="14.25" customHeight="1" x14ac:dyDescent="0.2">
      <c r="A64" s="309">
        <v>58</v>
      </c>
      <c r="B64" s="269" t="s">
        <v>446</v>
      </c>
      <c r="C64" s="68" t="s">
        <v>396</v>
      </c>
      <c r="D64" s="40">
        <v>27657</v>
      </c>
      <c r="E64" s="80">
        <v>63116015</v>
      </c>
      <c r="F64" s="38" t="s">
        <v>392</v>
      </c>
      <c r="G64" s="110" t="s">
        <v>378</v>
      </c>
      <c r="H64" s="48">
        <v>10</v>
      </c>
      <c r="I64" s="33">
        <v>22298</v>
      </c>
      <c r="J64" s="226">
        <f t="shared" si="20"/>
        <v>200</v>
      </c>
      <c r="K64" s="610"/>
      <c r="L64" s="191"/>
      <c r="M64" s="190"/>
      <c r="N64" s="191">
        <v>200</v>
      </c>
      <c r="O64" s="191"/>
      <c r="P64" s="297" t="s">
        <v>447</v>
      </c>
    </row>
    <row r="65" spans="1:16" ht="14.25" customHeight="1" x14ac:dyDescent="0.2">
      <c r="A65" s="309">
        <v>59</v>
      </c>
      <c r="B65" s="269" t="s">
        <v>448</v>
      </c>
      <c r="C65" s="68" t="s">
        <v>449</v>
      </c>
      <c r="D65" s="40">
        <v>27671</v>
      </c>
      <c r="E65" s="80">
        <v>63116015</v>
      </c>
      <c r="F65" s="38" t="s">
        <v>392</v>
      </c>
      <c r="G65" s="110" t="s">
        <v>378</v>
      </c>
      <c r="H65" s="48">
        <v>10</v>
      </c>
      <c r="I65" s="33">
        <v>22298</v>
      </c>
      <c r="J65" s="226">
        <f t="shared" ref="J65:J90" si="21">SUM(K65+L65+M65+N65+O65)</f>
        <v>200</v>
      </c>
      <c r="K65" s="610"/>
      <c r="L65" s="191"/>
      <c r="M65" s="190"/>
      <c r="N65" s="191">
        <v>200</v>
      </c>
      <c r="O65" s="191"/>
      <c r="P65" s="297" t="s">
        <v>450</v>
      </c>
    </row>
    <row r="66" spans="1:16" ht="14.25" customHeight="1" x14ac:dyDescent="0.2">
      <c r="A66" s="309">
        <v>60</v>
      </c>
      <c r="B66" s="269" t="s">
        <v>448</v>
      </c>
      <c r="C66" s="68" t="s">
        <v>351</v>
      </c>
      <c r="D66" s="40">
        <v>27695</v>
      </c>
      <c r="E66" s="80">
        <v>63116015</v>
      </c>
      <c r="F66" s="38" t="s">
        <v>392</v>
      </c>
      <c r="G66" s="110" t="s">
        <v>378</v>
      </c>
      <c r="H66" s="48">
        <v>10</v>
      </c>
      <c r="I66" s="33">
        <v>22298</v>
      </c>
      <c r="J66" s="226">
        <f t="shared" si="21"/>
        <v>200</v>
      </c>
      <c r="K66" s="610"/>
      <c r="L66" s="191"/>
      <c r="M66" s="190"/>
      <c r="N66" s="191">
        <v>200</v>
      </c>
      <c r="O66" s="191"/>
      <c r="P66" s="297" t="s">
        <v>451</v>
      </c>
    </row>
    <row r="67" spans="1:16" ht="14.25" customHeight="1" x14ac:dyDescent="0.2">
      <c r="A67" s="309">
        <v>61</v>
      </c>
      <c r="B67" s="269" t="s">
        <v>452</v>
      </c>
      <c r="C67" s="68" t="s">
        <v>453</v>
      </c>
      <c r="D67" s="40">
        <v>27707</v>
      </c>
      <c r="E67" s="80">
        <v>63116015</v>
      </c>
      <c r="F67" s="38" t="s">
        <v>392</v>
      </c>
      <c r="G67" s="110" t="s">
        <v>378</v>
      </c>
      <c r="H67" s="48">
        <v>10</v>
      </c>
      <c r="I67" s="33">
        <v>22298</v>
      </c>
      <c r="J67" s="226">
        <f t="shared" si="21"/>
        <v>200</v>
      </c>
      <c r="K67" s="610"/>
      <c r="L67" s="191"/>
      <c r="M67" s="190"/>
      <c r="N67" s="191">
        <v>200</v>
      </c>
      <c r="O67" s="191"/>
      <c r="P67" s="297" t="s">
        <v>454</v>
      </c>
    </row>
    <row r="68" spans="1:16" ht="14.25" customHeight="1" x14ac:dyDescent="0.2">
      <c r="A68" s="309">
        <v>62</v>
      </c>
      <c r="B68" s="269" t="s">
        <v>455</v>
      </c>
      <c r="C68" s="68" t="s">
        <v>391</v>
      </c>
      <c r="D68" s="40">
        <v>27715</v>
      </c>
      <c r="E68" s="80">
        <v>63116015</v>
      </c>
      <c r="F68" s="38" t="s">
        <v>392</v>
      </c>
      <c r="G68" s="110" t="s">
        <v>378</v>
      </c>
      <c r="H68" s="48">
        <v>10</v>
      </c>
      <c r="I68" s="33">
        <v>22298</v>
      </c>
      <c r="J68" s="226">
        <f t="shared" si="21"/>
        <v>200</v>
      </c>
      <c r="K68" s="610"/>
      <c r="L68" s="191"/>
      <c r="M68" s="190"/>
      <c r="N68" s="191">
        <v>200</v>
      </c>
      <c r="O68" s="191"/>
      <c r="P68" s="297" t="s">
        <v>456</v>
      </c>
    </row>
    <row r="69" spans="1:16" ht="14.25" customHeight="1" x14ac:dyDescent="0.2">
      <c r="A69" s="309">
        <v>63</v>
      </c>
      <c r="B69" s="269" t="s">
        <v>457</v>
      </c>
      <c r="C69" s="68" t="s">
        <v>458</v>
      </c>
      <c r="D69" s="40">
        <v>27724</v>
      </c>
      <c r="E69" s="80">
        <v>63116015</v>
      </c>
      <c r="F69" s="38" t="s">
        <v>392</v>
      </c>
      <c r="G69" s="110" t="s">
        <v>378</v>
      </c>
      <c r="H69" s="48">
        <v>10</v>
      </c>
      <c r="I69" s="33">
        <v>22298</v>
      </c>
      <c r="J69" s="226">
        <f t="shared" si="21"/>
        <v>200</v>
      </c>
      <c r="K69" s="610"/>
      <c r="L69" s="191"/>
      <c r="M69" s="190"/>
      <c r="N69" s="191">
        <v>200</v>
      </c>
      <c r="O69" s="191"/>
      <c r="P69" s="297" t="s">
        <v>459</v>
      </c>
    </row>
    <row r="70" spans="1:16" ht="14.25" customHeight="1" x14ac:dyDescent="0.2">
      <c r="A70" s="309">
        <v>64</v>
      </c>
      <c r="B70" s="269" t="s">
        <v>467</v>
      </c>
      <c r="C70" s="68" t="s">
        <v>351</v>
      </c>
      <c r="D70" s="40">
        <v>27833</v>
      </c>
      <c r="E70" s="80">
        <v>63116015</v>
      </c>
      <c r="F70" s="38" t="s">
        <v>392</v>
      </c>
      <c r="G70" s="110" t="s">
        <v>378</v>
      </c>
      <c r="H70" s="48">
        <v>10</v>
      </c>
      <c r="I70" s="33">
        <v>22298</v>
      </c>
      <c r="J70" s="226">
        <f t="shared" si="21"/>
        <v>200</v>
      </c>
      <c r="K70" s="610"/>
      <c r="L70" s="191"/>
      <c r="M70" s="190"/>
      <c r="N70" s="191">
        <v>200</v>
      </c>
      <c r="O70" s="191"/>
      <c r="P70" s="297" t="s">
        <v>468</v>
      </c>
    </row>
    <row r="71" spans="1:16" ht="14.25" customHeight="1" x14ac:dyDescent="0.2">
      <c r="A71" s="309">
        <v>65</v>
      </c>
      <c r="B71" s="269" t="s">
        <v>469</v>
      </c>
      <c r="C71" s="68" t="s">
        <v>351</v>
      </c>
      <c r="D71" s="40">
        <v>27860</v>
      </c>
      <c r="E71" s="80">
        <v>63116015</v>
      </c>
      <c r="F71" s="38" t="s">
        <v>392</v>
      </c>
      <c r="G71" s="110" t="s">
        <v>378</v>
      </c>
      <c r="H71" s="48">
        <v>10</v>
      </c>
      <c r="I71" s="33">
        <v>22298</v>
      </c>
      <c r="J71" s="226">
        <f t="shared" si="21"/>
        <v>200</v>
      </c>
      <c r="K71" s="610"/>
      <c r="L71" s="191"/>
      <c r="M71" s="190"/>
      <c r="N71" s="191">
        <v>200</v>
      </c>
      <c r="O71" s="191"/>
      <c r="P71" s="297" t="s">
        <v>470</v>
      </c>
    </row>
    <row r="72" spans="1:16" ht="14.25" customHeight="1" x14ac:dyDescent="0.2">
      <c r="A72" s="309">
        <v>66</v>
      </c>
      <c r="B72" s="269" t="s">
        <v>475</v>
      </c>
      <c r="C72" s="68" t="s">
        <v>476</v>
      </c>
      <c r="D72" s="40">
        <v>27942</v>
      </c>
      <c r="E72" s="80">
        <v>63116015</v>
      </c>
      <c r="F72" s="38" t="s">
        <v>392</v>
      </c>
      <c r="G72" s="110" t="s">
        <v>378</v>
      </c>
      <c r="H72" s="48">
        <v>10</v>
      </c>
      <c r="I72" s="33">
        <v>22298</v>
      </c>
      <c r="J72" s="226">
        <f t="shared" si="21"/>
        <v>200</v>
      </c>
      <c r="K72" s="610"/>
      <c r="L72" s="191"/>
      <c r="M72" s="190"/>
      <c r="N72" s="191">
        <v>200</v>
      </c>
      <c r="O72" s="191"/>
      <c r="P72" s="297" t="s">
        <v>477</v>
      </c>
    </row>
    <row r="73" spans="1:16" ht="14.25" customHeight="1" x14ac:dyDescent="0.2">
      <c r="A73" s="309">
        <v>67</v>
      </c>
      <c r="B73" s="269" t="s">
        <v>478</v>
      </c>
      <c r="C73" s="68" t="s">
        <v>363</v>
      </c>
      <c r="D73" s="40">
        <v>27966</v>
      </c>
      <c r="E73" s="80">
        <v>63116015</v>
      </c>
      <c r="F73" s="38" t="s">
        <v>392</v>
      </c>
      <c r="G73" s="110" t="s">
        <v>378</v>
      </c>
      <c r="H73" s="48">
        <v>10</v>
      </c>
      <c r="I73" s="33">
        <v>22298</v>
      </c>
      <c r="J73" s="226">
        <f t="shared" si="21"/>
        <v>200</v>
      </c>
      <c r="K73" s="610"/>
      <c r="L73" s="191"/>
      <c r="M73" s="190"/>
      <c r="N73" s="191">
        <v>200</v>
      </c>
      <c r="O73" s="191"/>
      <c r="P73" s="297" t="s">
        <v>479</v>
      </c>
    </row>
    <row r="74" spans="1:16" ht="14.25" customHeight="1" x14ac:dyDescent="0.2">
      <c r="A74" s="309">
        <v>68</v>
      </c>
      <c r="B74" s="269" t="s">
        <v>480</v>
      </c>
      <c r="C74" s="68" t="s">
        <v>363</v>
      </c>
      <c r="D74" s="40">
        <v>27985</v>
      </c>
      <c r="E74" s="80">
        <v>63116015</v>
      </c>
      <c r="F74" s="38" t="s">
        <v>392</v>
      </c>
      <c r="G74" s="110" t="s">
        <v>378</v>
      </c>
      <c r="H74" s="48">
        <v>10</v>
      </c>
      <c r="I74" s="33">
        <v>22298</v>
      </c>
      <c r="J74" s="226">
        <f t="shared" si="21"/>
        <v>200</v>
      </c>
      <c r="K74" s="610"/>
      <c r="L74" s="191"/>
      <c r="M74" s="190"/>
      <c r="N74" s="191">
        <v>200</v>
      </c>
      <c r="O74" s="191"/>
      <c r="P74" s="297" t="s">
        <v>481</v>
      </c>
    </row>
    <row r="75" spans="1:16" ht="14.25" customHeight="1" x14ac:dyDescent="0.2">
      <c r="A75" s="309">
        <v>69</v>
      </c>
      <c r="B75" s="269" t="s">
        <v>482</v>
      </c>
      <c r="C75" s="68" t="s">
        <v>449</v>
      </c>
      <c r="D75" s="40">
        <v>27997</v>
      </c>
      <c r="E75" s="80">
        <v>63116015</v>
      </c>
      <c r="F75" s="38" t="s">
        <v>392</v>
      </c>
      <c r="G75" s="110" t="s">
        <v>378</v>
      </c>
      <c r="H75" s="48">
        <v>10</v>
      </c>
      <c r="I75" s="33">
        <v>22298</v>
      </c>
      <c r="J75" s="226">
        <f t="shared" si="21"/>
        <v>200</v>
      </c>
      <c r="K75" s="610"/>
      <c r="L75" s="191"/>
      <c r="M75" s="190"/>
      <c r="N75" s="191">
        <v>200</v>
      </c>
      <c r="O75" s="191"/>
      <c r="P75" s="297" t="s">
        <v>483</v>
      </c>
    </row>
    <row r="76" spans="1:16" ht="14.25" customHeight="1" x14ac:dyDescent="0.2">
      <c r="A76" s="309">
        <v>70</v>
      </c>
      <c r="B76" s="269" t="s">
        <v>484</v>
      </c>
      <c r="C76" s="68" t="s">
        <v>351</v>
      </c>
      <c r="D76" s="40">
        <v>31401</v>
      </c>
      <c r="E76" s="80">
        <v>63116015</v>
      </c>
      <c r="F76" s="38" t="s">
        <v>492</v>
      </c>
      <c r="G76" s="110" t="s">
        <v>378</v>
      </c>
      <c r="H76" s="48">
        <v>10</v>
      </c>
      <c r="I76" s="33">
        <v>22298</v>
      </c>
      <c r="J76" s="226">
        <f t="shared" si="21"/>
        <v>200</v>
      </c>
      <c r="K76" s="610"/>
      <c r="L76" s="191"/>
      <c r="M76" s="190"/>
      <c r="N76" s="191">
        <v>200</v>
      </c>
      <c r="O76" s="191"/>
      <c r="P76" s="297" t="s">
        <v>485</v>
      </c>
    </row>
    <row r="77" spans="1:16" ht="14.25" customHeight="1" x14ac:dyDescent="0.2">
      <c r="A77" s="309">
        <v>71</v>
      </c>
      <c r="B77" s="269" t="s">
        <v>486</v>
      </c>
      <c r="C77" s="68" t="s">
        <v>376</v>
      </c>
      <c r="D77" s="40">
        <v>31410</v>
      </c>
      <c r="E77" s="80">
        <v>63116015</v>
      </c>
      <c r="F77" s="38" t="s">
        <v>492</v>
      </c>
      <c r="G77" s="110" t="s">
        <v>378</v>
      </c>
      <c r="H77" s="48">
        <v>10</v>
      </c>
      <c r="I77" s="33">
        <v>22298</v>
      </c>
      <c r="J77" s="226">
        <f t="shared" si="21"/>
        <v>200</v>
      </c>
      <c r="K77" s="610"/>
      <c r="L77" s="191"/>
      <c r="M77" s="190"/>
      <c r="N77" s="191">
        <v>200</v>
      </c>
      <c r="O77" s="191"/>
      <c r="P77" s="297" t="s">
        <v>431</v>
      </c>
    </row>
    <row r="78" spans="1:16" ht="14.25" customHeight="1" x14ac:dyDescent="0.2">
      <c r="A78" s="309">
        <v>72</v>
      </c>
      <c r="B78" s="269" t="s">
        <v>487</v>
      </c>
      <c r="C78" s="68" t="s">
        <v>437</v>
      </c>
      <c r="D78" s="40">
        <v>31419</v>
      </c>
      <c r="E78" s="80">
        <v>63116015</v>
      </c>
      <c r="F78" s="38" t="s">
        <v>492</v>
      </c>
      <c r="G78" s="110" t="s">
        <v>378</v>
      </c>
      <c r="H78" s="48">
        <v>10</v>
      </c>
      <c r="I78" s="33">
        <v>22298</v>
      </c>
      <c r="J78" s="226">
        <f t="shared" si="21"/>
        <v>155</v>
      </c>
      <c r="K78" s="610"/>
      <c r="L78" s="191"/>
      <c r="M78" s="190"/>
      <c r="N78" s="191">
        <v>155</v>
      </c>
      <c r="O78" s="191"/>
      <c r="P78" s="297" t="s">
        <v>488</v>
      </c>
    </row>
    <row r="79" spans="1:16" ht="14.25" customHeight="1" x14ac:dyDescent="0.2">
      <c r="A79" s="309">
        <v>73</v>
      </c>
      <c r="B79" s="269" t="s">
        <v>489</v>
      </c>
      <c r="C79" s="68" t="s">
        <v>490</v>
      </c>
      <c r="D79" s="40">
        <v>31430</v>
      </c>
      <c r="E79" s="80">
        <v>63116015</v>
      </c>
      <c r="F79" s="38" t="s">
        <v>492</v>
      </c>
      <c r="G79" s="110" t="s">
        <v>378</v>
      </c>
      <c r="H79" s="48">
        <v>10</v>
      </c>
      <c r="I79" s="33">
        <v>22298</v>
      </c>
      <c r="J79" s="226">
        <f t="shared" si="21"/>
        <v>200</v>
      </c>
      <c r="K79" s="610"/>
      <c r="L79" s="191"/>
      <c r="M79" s="190"/>
      <c r="N79" s="191">
        <v>200</v>
      </c>
      <c r="O79" s="191"/>
      <c r="P79" s="297" t="s">
        <v>491</v>
      </c>
    </row>
    <row r="80" spans="1:16" ht="14.25" customHeight="1" x14ac:dyDescent="0.2">
      <c r="A80" s="309">
        <v>74</v>
      </c>
      <c r="B80" s="269" t="s">
        <v>493</v>
      </c>
      <c r="C80" s="68" t="s">
        <v>217</v>
      </c>
      <c r="D80" s="40">
        <v>31445</v>
      </c>
      <c r="E80" s="80">
        <v>63116015</v>
      </c>
      <c r="F80" s="38" t="s">
        <v>492</v>
      </c>
      <c r="G80" s="110" t="s">
        <v>378</v>
      </c>
      <c r="H80" s="48">
        <v>10</v>
      </c>
      <c r="I80" s="33">
        <v>22298</v>
      </c>
      <c r="J80" s="226">
        <f t="shared" si="21"/>
        <v>200</v>
      </c>
      <c r="K80" s="610"/>
      <c r="L80" s="191"/>
      <c r="M80" s="190"/>
      <c r="N80" s="191">
        <v>200</v>
      </c>
      <c r="O80" s="191"/>
      <c r="P80" s="297" t="s">
        <v>494</v>
      </c>
    </row>
    <row r="81" spans="1:16" ht="14.25" customHeight="1" x14ac:dyDescent="0.2">
      <c r="A81" s="309">
        <v>75</v>
      </c>
      <c r="B81" s="269" t="s">
        <v>495</v>
      </c>
      <c r="C81" s="319" t="s">
        <v>95</v>
      </c>
      <c r="D81" s="40">
        <v>31477</v>
      </c>
      <c r="E81" s="80">
        <v>63116015</v>
      </c>
      <c r="F81" s="38" t="s">
        <v>492</v>
      </c>
      <c r="G81" s="110" t="s">
        <v>378</v>
      </c>
      <c r="H81" s="48">
        <v>10</v>
      </c>
      <c r="I81" s="33">
        <v>22298</v>
      </c>
      <c r="J81" s="226">
        <f t="shared" si="21"/>
        <v>200</v>
      </c>
      <c r="K81" s="610"/>
      <c r="L81" s="191"/>
      <c r="M81" s="190"/>
      <c r="N81" s="191">
        <v>200</v>
      </c>
      <c r="O81" s="191"/>
      <c r="P81" s="297" t="s">
        <v>496</v>
      </c>
    </row>
    <row r="82" spans="1:16" ht="14.25" customHeight="1" x14ac:dyDescent="0.2">
      <c r="A82" s="309">
        <v>76</v>
      </c>
      <c r="B82" s="269" t="s">
        <v>497</v>
      </c>
      <c r="C82" s="68" t="s">
        <v>95</v>
      </c>
      <c r="D82" s="40">
        <v>31487</v>
      </c>
      <c r="E82" s="80">
        <v>63116015</v>
      </c>
      <c r="F82" s="38" t="s">
        <v>492</v>
      </c>
      <c r="G82" s="110" t="s">
        <v>378</v>
      </c>
      <c r="H82" s="48">
        <v>10</v>
      </c>
      <c r="I82" s="33">
        <v>22298</v>
      </c>
      <c r="J82" s="226">
        <f t="shared" si="21"/>
        <v>200</v>
      </c>
      <c r="K82" s="610"/>
      <c r="L82" s="191"/>
      <c r="M82" s="190"/>
      <c r="N82" s="191">
        <v>200</v>
      </c>
      <c r="O82" s="191"/>
      <c r="P82" s="297" t="s">
        <v>498</v>
      </c>
    </row>
    <row r="83" spans="1:16" ht="14.25" customHeight="1" x14ac:dyDescent="0.2">
      <c r="A83" s="309">
        <v>77</v>
      </c>
      <c r="B83" s="269" t="s">
        <v>499</v>
      </c>
      <c r="C83" s="68" t="s">
        <v>437</v>
      </c>
      <c r="D83" s="40">
        <v>31499</v>
      </c>
      <c r="E83" s="80">
        <v>63116015</v>
      </c>
      <c r="F83" s="38" t="s">
        <v>492</v>
      </c>
      <c r="G83" s="110" t="s">
        <v>378</v>
      </c>
      <c r="H83" s="48">
        <v>10</v>
      </c>
      <c r="I83" s="33">
        <v>22298</v>
      </c>
      <c r="J83" s="226">
        <f t="shared" si="21"/>
        <v>200</v>
      </c>
      <c r="K83" s="610"/>
      <c r="L83" s="191"/>
      <c r="M83" s="190"/>
      <c r="N83" s="191">
        <v>200</v>
      </c>
      <c r="O83" s="191"/>
      <c r="P83" s="297" t="s">
        <v>500</v>
      </c>
    </row>
    <row r="84" spans="1:16" ht="14.25" customHeight="1" x14ac:dyDescent="0.2">
      <c r="A84" s="309">
        <v>78</v>
      </c>
      <c r="B84" s="269" t="s">
        <v>501</v>
      </c>
      <c r="C84" s="68" t="s">
        <v>376</v>
      </c>
      <c r="D84" s="40">
        <v>31511</v>
      </c>
      <c r="E84" s="80">
        <v>63116015</v>
      </c>
      <c r="F84" s="38" t="s">
        <v>492</v>
      </c>
      <c r="G84" s="110" t="s">
        <v>378</v>
      </c>
      <c r="H84" s="48">
        <v>10</v>
      </c>
      <c r="I84" s="33">
        <v>22298</v>
      </c>
      <c r="J84" s="226">
        <f t="shared" si="21"/>
        <v>200</v>
      </c>
      <c r="K84" s="610"/>
      <c r="L84" s="191"/>
      <c r="M84" s="190"/>
      <c r="N84" s="191">
        <v>200</v>
      </c>
      <c r="O84" s="191"/>
      <c r="P84" s="297" t="s">
        <v>502</v>
      </c>
    </row>
    <row r="85" spans="1:16" ht="14.25" customHeight="1" x14ac:dyDescent="0.2">
      <c r="A85" s="309">
        <v>79</v>
      </c>
      <c r="B85" s="269" t="s">
        <v>503</v>
      </c>
      <c r="C85" s="68" t="s">
        <v>376</v>
      </c>
      <c r="D85" s="40">
        <v>31519</v>
      </c>
      <c r="E85" s="80">
        <v>63116015</v>
      </c>
      <c r="F85" s="38" t="s">
        <v>492</v>
      </c>
      <c r="G85" s="110" t="s">
        <v>378</v>
      </c>
      <c r="H85" s="48">
        <v>10</v>
      </c>
      <c r="I85" s="33">
        <v>22298</v>
      </c>
      <c r="J85" s="226">
        <f t="shared" si="21"/>
        <v>200</v>
      </c>
      <c r="K85" s="610"/>
      <c r="L85" s="191"/>
      <c r="M85" s="190"/>
      <c r="N85" s="191">
        <v>200</v>
      </c>
      <c r="O85" s="191"/>
      <c r="P85" s="297" t="s">
        <v>504</v>
      </c>
    </row>
    <row r="86" spans="1:16" ht="14.25" customHeight="1" x14ac:dyDescent="0.2">
      <c r="A86" s="309">
        <v>80</v>
      </c>
      <c r="B86" s="269" t="s">
        <v>505</v>
      </c>
      <c r="C86" s="68" t="s">
        <v>95</v>
      </c>
      <c r="D86" s="40">
        <v>31527</v>
      </c>
      <c r="E86" s="80">
        <v>63116015</v>
      </c>
      <c r="F86" s="38" t="s">
        <v>492</v>
      </c>
      <c r="G86" s="110" t="s">
        <v>378</v>
      </c>
      <c r="H86" s="48">
        <v>10</v>
      </c>
      <c r="I86" s="33">
        <v>22298</v>
      </c>
      <c r="J86" s="226">
        <f t="shared" ref="J86:J87" si="22">SUM(K86+L86+M86+N86+O86)</f>
        <v>200</v>
      </c>
      <c r="K86" s="610"/>
      <c r="L86" s="191"/>
      <c r="M86" s="190"/>
      <c r="N86" s="191">
        <v>200</v>
      </c>
      <c r="O86" s="191"/>
      <c r="P86" s="297" t="s">
        <v>506</v>
      </c>
    </row>
    <row r="87" spans="1:16" ht="14.25" customHeight="1" x14ac:dyDescent="0.2">
      <c r="A87" s="309">
        <v>81</v>
      </c>
      <c r="B87" s="269" t="s">
        <v>554</v>
      </c>
      <c r="C87" s="68" t="s">
        <v>555</v>
      </c>
      <c r="D87" s="40">
        <v>32352</v>
      </c>
      <c r="E87" s="80">
        <v>63116015</v>
      </c>
      <c r="F87" s="38" t="s">
        <v>492</v>
      </c>
      <c r="G87" s="110" t="s">
        <v>378</v>
      </c>
      <c r="H87" s="48">
        <v>10</v>
      </c>
      <c r="I87" s="33">
        <v>22298</v>
      </c>
      <c r="J87" s="226">
        <f t="shared" si="22"/>
        <v>4279</v>
      </c>
      <c r="K87" s="610"/>
      <c r="L87" s="191"/>
      <c r="M87" s="190"/>
      <c r="N87" s="191">
        <v>4279</v>
      </c>
      <c r="O87" s="191"/>
      <c r="P87" s="297" t="s">
        <v>553</v>
      </c>
    </row>
    <row r="88" spans="1:16" ht="14.25" customHeight="1" x14ac:dyDescent="0.2">
      <c r="A88" s="309">
        <v>82</v>
      </c>
      <c r="B88" s="269" t="s">
        <v>576</v>
      </c>
      <c r="C88" s="68" t="s">
        <v>577</v>
      </c>
      <c r="D88" s="40">
        <v>32719</v>
      </c>
      <c r="E88" s="80">
        <v>63116015</v>
      </c>
      <c r="F88" s="38" t="s">
        <v>578</v>
      </c>
      <c r="G88" s="296" t="s">
        <v>581</v>
      </c>
      <c r="H88" s="48">
        <v>10</v>
      </c>
      <c r="I88" s="33">
        <v>22299</v>
      </c>
      <c r="J88" s="226">
        <f t="shared" si="21"/>
        <v>200</v>
      </c>
      <c r="K88" s="610"/>
      <c r="L88" s="191"/>
      <c r="M88" s="190"/>
      <c r="N88" s="191">
        <v>200</v>
      </c>
      <c r="O88" s="191"/>
      <c r="P88" s="297" t="s">
        <v>579</v>
      </c>
    </row>
    <row r="89" spans="1:16" ht="14.25" customHeight="1" x14ac:dyDescent="0.2">
      <c r="A89" s="309">
        <v>83</v>
      </c>
      <c r="B89" s="269" t="s">
        <v>583</v>
      </c>
      <c r="C89" s="319" t="s">
        <v>376</v>
      </c>
      <c r="D89" s="40">
        <v>32736</v>
      </c>
      <c r="E89" s="80">
        <v>63116015</v>
      </c>
      <c r="F89" s="38" t="s">
        <v>578</v>
      </c>
      <c r="G89" s="296" t="s">
        <v>582</v>
      </c>
      <c r="H89" s="48">
        <v>10</v>
      </c>
      <c r="I89" s="33">
        <v>22299</v>
      </c>
      <c r="J89" s="226">
        <f t="shared" si="21"/>
        <v>200</v>
      </c>
      <c r="K89" s="610"/>
      <c r="L89" s="191"/>
      <c r="M89" s="190"/>
      <c r="N89" s="191">
        <v>200</v>
      </c>
      <c r="O89" s="191"/>
      <c r="P89" s="297" t="s">
        <v>580</v>
      </c>
    </row>
    <row r="90" spans="1:16" ht="14.25" customHeight="1" x14ac:dyDescent="0.2">
      <c r="A90" s="309">
        <v>84</v>
      </c>
      <c r="B90" s="269"/>
      <c r="C90" s="319"/>
      <c r="D90" s="40"/>
      <c r="E90" s="80"/>
      <c r="F90" s="37" t="s">
        <v>609</v>
      </c>
      <c r="G90" s="77" t="s">
        <v>837</v>
      </c>
      <c r="H90" s="48">
        <v>10</v>
      </c>
      <c r="I90" s="39">
        <v>11110</v>
      </c>
      <c r="J90" s="226">
        <f t="shared" si="21"/>
        <v>13530.89</v>
      </c>
      <c r="K90" s="610">
        <v>13530.89</v>
      </c>
      <c r="L90" s="191"/>
      <c r="M90" s="190"/>
      <c r="N90" s="191"/>
      <c r="O90" s="191"/>
      <c r="P90" s="297"/>
    </row>
    <row r="91" spans="1:16" ht="14.25" customHeight="1" x14ac:dyDescent="0.2">
      <c r="A91" s="309">
        <v>85</v>
      </c>
      <c r="B91" s="266" t="s">
        <v>162</v>
      </c>
      <c r="C91" s="431" t="s">
        <v>147</v>
      </c>
      <c r="D91" s="40">
        <v>41431</v>
      </c>
      <c r="E91" s="80">
        <v>63116015</v>
      </c>
      <c r="F91" s="38" t="s">
        <v>608</v>
      </c>
      <c r="G91" s="110" t="s">
        <v>148</v>
      </c>
      <c r="H91" s="48">
        <v>10</v>
      </c>
      <c r="I91" s="39">
        <v>13610</v>
      </c>
      <c r="J91" s="226">
        <f t="shared" ref="J91:J95" si="23">SUM(K91+L91+M91+N91+O91)</f>
        <v>4265</v>
      </c>
      <c r="K91" s="608"/>
      <c r="L91" s="187"/>
      <c r="M91" s="190">
        <v>4265</v>
      </c>
      <c r="N91" s="191"/>
      <c r="O91" s="191"/>
      <c r="P91" s="110" t="s">
        <v>169</v>
      </c>
    </row>
    <row r="92" spans="1:16" ht="14.25" customHeight="1" x14ac:dyDescent="0.2">
      <c r="A92" s="309">
        <v>86</v>
      </c>
      <c r="B92" s="269" t="s">
        <v>659</v>
      </c>
      <c r="C92" s="68" t="s">
        <v>660</v>
      </c>
      <c r="D92" s="40">
        <v>43449</v>
      </c>
      <c r="E92" s="80">
        <v>63116015</v>
      </c>
      <c r="F92" s="38" t="s">
        <v>608</v>
      </c>
      <c r="G92" s="83" t="s">
        <v>636</v>
      </c>
      <c r="H92" s="32">
        <v>10</v>
      </c>
      <c r="I92" s="33">
        <v>14310</v>
      </c>
      <c r="J92" s="226">
        <f t="shared" si="23"/>
        <v>440</v>
      </c>
      <c r="K92" s="608"/>
      <c r="L92" s="187"/>
      <c r="M92" s="190">
        <v>440</v>
      </c>
      <c r="N92" s="191"/>
      <c r="O92" s="191"/>
      <c r="P92" s="297" t="s">
        <v>658</v>
      </c>
    </row>
    <row r="93" spans="1:16" ht="14.25" customHeight="1" x14ac:dyDescent="0.2">
      <c r="A93" s="309">
        <v>87</v>
      </c>
      <c r="B93" s="269" t="s">
        <v>661</v>
      </c>
      <c r="C93" s="68" t="s">
        <v>662</v>
      </c>
      <c r="D93" s="40">
        <v>43461</v>
      </c>
      <c r="E93" s="80">
        <v>63116015</v>
      </c>
      <c r="F93" s="38" t="s">
        <v>608</v>
      </c>
      <c r="G93" s="83" t="s">
        <v>636</v>
      </c>
      <c r="H93" s="32">
        <v>10</v>
      </c>
      <c r="I93" s="33">
        <v>14310</v>
      </c>
      <c r="J93" s="226">
        <f t="shared" si="23"/>
        <v>150</v>
      </c>
      <c r="K93" s="610"/>
      <c r="L93" s="191"/>
      <c r="M93" s="190">
        <v>150</v>
      </c>
      <c r="N93" s="191"/>
      <c r="O93" s="191"/>
      <c r="P93" s="297" t="s">
        <v>658</v>
      </c>
    </row>
    <row r="94" spans="1:16" ht="14.25" customHeight="1" x14ac:dyDescent="0.2">
      <c r="A94" s="309">
        <v>88</v>
      </c>
      <c r="B94" s="274" t="s">
        <v>649</v>
      </c>
      <c r="C94" s="68" t="s">
        <v>650</v>
      </c>
      <c r="D94" s="40">
        <v>43398</v>
      </c>
      <c r="E94" s="80">
        <v>63118015</v>
      </c>
      <c r="F94" s="38" t="s">
        <v>608</v>
      </c>
      <c r="G94" s="77" t="s">
        <v>651</v>
      </c>
      <c r="H94" s="48">
        <v>10</v>
      </c>
      <c r="I94" s="51">
        <v>13504</v>
      </c>
      <c r="J94" s="225">
        <f t="shared" si="23"/>
        <v>34078</v>
      </c>
      <c r="K94" s="608"/>
      <c r="L94" s="187"/>
      <c r="M94" s="190">
        <v>34078</v>
      </c>
      <c r="N94" s="191"/>
      <c r="O94" s="191"/>
      <c r="P94" s="297" t="s">
        <v>652</v>
      </c>
    </row>
    <row r="95" spans="1:16" ht="14.25" customHeight="1" x14ac:dyDescent="0.2">
      <c r="A95" s="309">
        <v>89</v>
      </c>
      <c r="B95" s="269" t="s">
        <v>690</v>
      </c>
      <c r="C95" s="68" t="s">
        <v>691</v>
      </c>
      <c r="D95" s="40">
        <v>44090</v>
      </c>
      <c r="E95" s="80">
        <v>63116015</v>
      </c>
      <c r="F95" s="38" t="s">
        <v>669</v>
      </c>
      <c r="G95" s="296" t="s">
        <v>278</v>
      </c>
      <c r="H95" s="48">
        <v>10</v>
      </c>
      <c r="I95" s="33">
        <v>13320</v>
      </c>
      <c r="J95" s="226">
        <f t="shared" si="23"/>
        <v>37287.4</v>
      </c>
      <c r="K95" s="610"/>
      <c r="L95" s="191"/>
      <c r="M95" s="190">
        <v>37287.4</v>
      </c>
      <c r="N95" s="191"/>
      <c r="O95" s="191"/>
      <c r="P95" s="297" t="s">
        <v>267</v>
      </c>
    </row>
    <row r="96" spans="1:16" ht="14.25" customHeight="1" x14ac:dyDescent="0.2">
      <c r="A96" s="309">
        <v>90</v>
      </c>
      <c r="B96" s="274" t="s">
        <v>464</v>
      </c>
      <c r="C96" s="34" t="s">
        <v>363</v>
      </c>
      <c r="D96" s="40">
        <v>44562</v>
      </c>
      <c r="E96" s="80">
        <v>63116015</v>
      </c>
      <c r="F96" s="38" t="s">
        <v>669</v>
      </c>
      <c r="G96" s="83" t="s">
        <v>694</v>
      </c>
      <c r="H96" s="32">
        <v>10</v>
      </c>
      <c r="I96" s="33">
        <v>14310</v>
      </c>
      <c r="J96" s="225">
        <f t="shared" ref="J96:J112" si="24">SUM(K96+L96+M96+N96+O96)</f>
        <v>55.5</v>
      </c>
      <c r="K96" s="608"/>
      <c r="L96" s="187"/>
      <c r="M96" s="190">
        <v>55.5</v>
      </c>
      <c r="N96" s="191"/>
      <c r="O96" s="191"/>
      <c r="P96" s="110" t="s">
        <v>705</v>
      </c>
    </row>
    <row r="97" spans="1:16" ht="14.25" customHeight="1" x14ac:dyDescent="0.2">
      <c r="A97" s="309">
        <v>91</v>
      </c>
      <c r="B97" s="274" t="s">
        <v>733</v>
      </c>
      <c r="C97" s="34" t="s">
        <v>396</v>
      </c>
      <c r="D97" s="40">
        <v>45732</v>
      </c>
      <c r="E97" s="80">
        <v>63116015</v>
      </c>
      <c r="F97" s="38" t="s">
        <v>669</v>
      </c>
      <c r="G97" s="83" t="s">
        <v>734</v>
      </c>
      <c r="H97" s="32">
        <v>10</v>
      </c>
      <c r="I97" s="33">
        <v>13440</v>
      </c>
      <c r="J97" s="225">
        <f t="shared" si="24"/>
        <v>3281.58</v>
      </c>
      <c r="K97" s="608"/>
      <c r="L97" s="187"/>
      <c r="M97" s="190">
        <v>3281.58</v>
      </c>
      <c r="N97" s="191"/>
      <c r="O97" s="191"/>
      <c r="P97" s="110" t="s">
        <v>735</v>
      </c>
    </row>
    <row r="98" spans="1:16" ht="14.25" customHeight="1" x14ac:dyDescent="0.2">
      <c r="A98" s="309">
        <v>92</v>
      </c>
      <c r="B98" s="274" t="s">
        <v>771</v>
      </c>
      <c r="C98" s="34" t="s">
        <v>772</v>
      </c>
      <c r="D98" s="40">
        <v>48793</v>
      </c>
      <c r="E98" s="80">
        <v>63116015</v>
      </c>
      <c r="F98" s="38" t="s">
        <v>757</v>
      </c>
      <c r="G98" s="83" t="s">
        <v>172</v>
      </c>
      <c r="H98" s="32">
        <v>10</v>
      </c>
      <c r="I98" s="33">
        <v>21200</v>
      </c>
      <c r="J98" s="225">
        <f t="shared" si="24"/>
        <v>700</v>
      </c>
      <c r="K98" s="608"/>
      <c r="L98" s="187"/>
      <c r="M98" s="228"/>
      <c r="N98" s="191">
        <v>700</v>
      </c>
      <c r="O98" s="191"/>
      <c r="P98" s="110" t="s">
        <v>773</v>
      </c>
    </row>
    <row r="99" spans="1:16" ht="14.25" customHeight="1" x14ac:dyDescent="0.2">
      <c r="A99" s="309">
        <v>93</v>
      </c>
      <c r="B99" s="274" t="s">
        <v>774</v>
      </c>
      <c r="C99" s="298" t="s">
        <v>171</v>
      </c>
      <c r="D99" s="24">
        <v>48824</v>
      </c>
      <c r="E99" s="80">
        <v>63116015</v>
      </c>
      <c r="F99" s="38" t="s">
        <v>757</v>
      </c>
      <c r="G99" s="83" t="s">
        <v>108</v>
      </c>
      <c r="H99" s="32">
        <v>10</v>
      </c>
      <c r="I99" s="33">
        <v>14060</v>
      </c>
      <c r="J99" s="225">
        <f t="shared" si="24"/>
        <v>12113.1</v>
      </c>
      <c r="K99" s="608"/>
      <c r="L99" s="187"/>
      <c r="M99" s="190">
        <v>12113.1</v>
      </c>
      <c r="N99" s="191"/>
      <c r="O99" s="191"/>
      <c r="P99" s="110" t="s">
        <v>109</v>
      </c>
    </row>
    <row r="100" spans="1:16" ht="14.25" customHeight="1" x14ac:dyDescent="0.2">
      <c r="A100" s="309">
        <v>94</v>
      </c>
      <c r="B100" s="269" t="s">
        <v>813</v>
      </c>
      <c r="C100" s="68" t="s">
        <v>595</v>
      </c>
      <c r="D100" s="40">
        <v>49874</v>
      </c>
      <c r="E100" s="80">
        <v>63116015</v>
      </c>
      <c r="F100" s="38" t="s">
        <v>806</v>
      </c>
      <c r="G100" s="110" t="s">
        <v>378</v>
      </c>
      <c r="H100" s="48">
        <v>10</v>
      </c>
      <c r="I100" s="33">
        <v>22298</v>
      </c>
      <c r="J100" s="226">
        <f t="shared" si="24"/>
        <v>200</v>
      </c>
      <c r="K100" s="610"/>
      <c r="L100" s="191"/>
      <c r="M100" s="190"/>
      <c r="N100" s="191">
        <v>200</v>
      </c>
      <c r="O100" s="191"/>
      <c r="P100" s="297" t="s">
        <v>812</v>
      </c>
    </row>
    <row r="101" spans="1:16" ht="14.25" customHeight="1" x14ac:dyDescent="0.2">
      <c r="A101" s="309">
        <v>95</v>
      </c>
      <c r="B101" s="269" t="s">
        <v>816</v>
      </c>
      <c r="C101" s="68" t="s">
        <v>595</v>
      </c>
      <c r="D101" s="40">
        <v>49890</v>
      </c>
      <c r="E101" s="80">
        <v>63116015</v>
      </c>
      <c r="F101" s="38" t="s">
        <v>806</v>
      </c>
      <c r="G101" s="110" t="s">
        <v>378</v>
      </c>
      <c r="H101" s="48">
        <v>10</v>
      </c>
      <c r="I101" s="33">
        <v>22298</v>
      </c>
      <c r="J101" s="226">
        <f t="shared" si="24"/>
        <v>200</v>
      </c>
      <c r="K101" s="610"/>
      <c r="L101" s="191"/>
      <c r="M101" s="190"/>
      <c r="N101" s="191">
        <v>200</v>
      </c>
      <c r="O101" s="191"/>
      <c r="P101" s="297" t="s">
        <v>814</v>
      </c>
    </row>
    <row r="102" spans="1:16" ht="14.25" customHeight="1" x14ac:dyDescent="0.2">
      <c r="A102" s="309">
        <v>96</v>
      </c>
      <c r="B102" s="269" t="s">
        <v>817</v>
      </c>
      <c r="C102" s="68" t="s">
        <v>492</v>
      </c>
      <c r="D102" s="40">
        <v>49896</v>
      </c>
      <c r="E102" s="80">
        <v>63116015</v>
      </c>
      <c r="F102" s="38" t="s">
        <v>806</v>
      </c>
      <c r="G102" s="110" t="s">
        <v>378</v>
      </c>
      <c r="H102" s="48">
        <v>10</v>
      </c>
      <c r="I102" s="33">
        <v>22298</v>
      </c>
      <c r="J102" s="226">
        <f t="shared" si="24"/>
        <v>200</v>
      </c>
      <c r="K102" s="610"/>
      <c r="L102" s="191"/>
      <c r="M102" s="190"/>
      <c r="N102" s="191">
        <v>200</v>
      </c>
      <c r="O102" s="191"/>
      <c r="P102" s="297" t="s">
        <v>815</v>
      </c>
    </row>
    <row r="103" spans="1:16" ht="14.25" customHeight="1" x14ac:dyDescent="0.2">
      <c r="A103" s="309">
        <v>97</v>
      </c>
      <c r="B103" s="269" t="s">
        <v>779</v>
      </c>
      <c r="C103" s="68" t="s">
        <v>757</v>
      </c>
      <c r="D103" s="40">
        <v>50153</v>
      </c>
      <c r="E103" s="80">
        <v>63116015</v>
      </c>
      <c r="F103" s="38" t="s">
        <v>806</v>
      </c>
      <c r="G103" s="83" t="s">
        <v>148</v>
      </c>
      <c r="H103" s="32">
        <v>21</v>
      </c>
      <c r="I103" s="33">
        <v>13610</v>
      </c>
      <c r="J103" s="226">
        <f t="shared" si="24"/>
        <v>7623.5</v>
      </c>
      <c r="K103" s="608"/>
      <c r="L103" s="187"/>
      <c r="M103" s="190">
        <v>7623.5</v>
      </c>
      <c r="N103" s="191"/>
      <c r="O103" s="191"/>
      <c r="P103" s="297" t="s">
        <v>149</v>
      </c>
    </row>
    <row r="104" spans="1:16" ht="14.25" customHeight="1" x14ac:dyDescent="0.2">
      <c r="A104" s="309">
        <v>98</v>
      </c>
      <c r="B104" s="269" t="s">
        <v>487</v>
      </c>
      <c r="C104" s="68" t="s">
        <v>437</v>
      </c>
      <c r="D104" s="40">
        <v>50097</v>
      </c>
      <c r="E104" s="80">
        <v>63116015</v>
      </c>
      <c r="F104" s="38" t="s">
        <v>806</v>
      </c>
      <c r="G104" s="110" t="s">
        <v>378</v>
      </c>
      <c r="H104" s="48">
        <v>10</v>
      </c>
      <c r="I104" s="33">
        <v>22298</v>
      </c>
      <c r="J104" s="226">
        <f t="shared" si="24"/>
        <v>-155</v>
      </c>
      <c r="K104" s="608"/>
      <c r="L104" s="191"/>
      <c r="M104" s="432"/>
      <c r="N104" s="191">
        <v>-155</v>
      </c>
      <c r="O104" s="191"/>
      <c r="P104" s="297" t="s">
        <v>488</v>
      </c>
    </row>
    <row r="105" spans="1:16" ht="14.25" customHeight="1" x14ac:dyDescent="0.2">
      <c r="A105" s="309">
        <v>99</v>
      </c>
      <c r="B105" s="269" t="s">
        <v>860</v>
      </c>
      <c r="C105" s="68" t="s">
        <v>578</v>
      </c>
      <c r="D105" s="40">
        <v>53307</v>
      </c>
      <c r="E105" s="80">
        <v>63116015</v>
      </c>
      <c r="F105" s="38" t="s">
        <v>853</v>
      </c>
      <c r="G105" s="83" t="s">
        <v>172</v>
      </c>
      <c r="H105" s="32">
        <v>10</v>
      </c>
      <c r="I105" s="33">
        <v>21200</v>
      </c>
      <c r="J105" s="226">
        <f t="shared" si="24"/>
        <v>500</v>
      </c>
      <c r="K105" s="608"/>
      <c r="L105" s="191"/>
      <c r="M105" s="190"/>
      <c r="N105" s="191">
        <v>500</v>
      </c>
      <c r="O105" s="191"/>
      <c r="P105" s="297" t="s">
        <v>861</v>
      </c>
    </row>
    <row r="106" spans="1:16" ht="14.25" customHeight="1" x14ac:dyDescent="0.2">
      <c r="A106" s="309">
        <v>100</v>
      </c>
      <c r="B106" s="269" t="s">
        <v>875</v>
      </c>
      <c r="C106" s="68" t="s">
        <v>578</v>
      </c>
      <c r="D106" s="40">
        <v>58121</v>
      </c>
      <c r="E106" s="80">
        <v>63116015</v>
      </c>
      <c r="F106" s="38" t="s">
        <v>876</v>
      </c>
      <c r="G106" s="83" t="s">
        <v>172</v>
      </c>
      <c r="H106" s="32">
        <v>10</v>
      </c>
      <c r="I106" s="33">
        <v>21200</v>
      </c>
      <c r="J106" s="226">
        <f t="shared" si="24"/>
        <v>200</v>
      </c>
      <c r="K106" s="608"/>
      <c r="L106" s="191"/>
      <c r="M106" s="190"/>
      <c r="N106" s="191">
        <v>200</v>
      </c>
      <c r="O106" s="191"/>
      <c r="P106" s="297" t="s">
        <v>877</v>
      </c>
    </row>
    <row r="107" spans="1:16" ht="14.25" customHeight="1" x14ac:dyDescent="0.2">
      <c r="A107" s="309">
        <v>101</v>
      </c>
      <c r="B107" s="269" t="s">
        <v>882</v>
      </c>
      <c r="C107" s="68" t="s">
        <v>376</v>
      </c>
      <c r="D107" s="40">
        <v>58197</v>
      </c>
      <c r="E107" s="80">
        <v>63116015</v>
      </c>
      <c r="F107" s="38" t="s">
        <v>876</v>
      </c>
      <c r="G107" s="83" t="s">
        <v>881</v>
      </c>
      <c r="H107" s="32">
        <v>10</v>
      </c>
      <c r="I107" s="33">
        <v>22299</v>
      </c>
      <c r="J107" s="226">
        <f t="shared" si="24"/>
        <v>200</v>
      </c>
      <c r="K107" s="608"/>
      <c r="L107" s="191"/>
      <c r="M107" s="432"/>
      <c r="N107" s="190">
        <v>200</v>
      </c>
      <c r="O107" s="191"/>
      <c r="P107" s="297" t="s">
        <v>580</v>
      </c>
    </row>
    <row r="108" spans="1:16" ht="14.25" customHeight="1" x14ac:dyDescent="0.2">
      <c r="A108" s="309">
        <v>102</v>
      </c>
      <c r="B108" s="269" t="s">
        <v>883</v>
      </c>
      <c r="C108" s="68" t="s">
        <v>376</v>
      </c>
      <c r="D108" s="40">
        <v>58197</v>
      </c>
      <c r="E108" s="80">
        <v>63116015</v>
      </c>
      <c r="F108" s="38" t="s">
        <v>876</v>
      </c>
      <c r="G108" s="83" t="s">
        <v>881</v>
      </c>
      <c r="H108" s="32">
        <v>10</v>
      </c>
      <c r="I108" s="33">
        <v>22299</v>
      </c>
      <c r="J108" s="226">
        <f t="shared" si="24"/>
        <v>200</v>
      </c>
      <c r="K108" s="608"/>
      <c r="L108" s="191"/>
      <c r="M108" s="432"/>
      <c r="N108" s="190">
        <v>200</v>
      </c>
      <c r="O108" s="191"/>
      <c r="P108" s="297" t="s">
        <v>580</v>
      </c>
    </row>
    <row r="109" spans="1:16" ht="14.25" customHeight="1" x14ac:dyDescent="0.2">
      <c r="A109" s="309">
        <v>103</v>
      </c>
      <c r="B109" s="269" t="s">
        <v>1164</v>
      </c>
      <c r="C109" s="68" t="s">
        <v>289</v>
      </c>
      <c r="D109" s="40">
        <v>58245</v>
      </c>
      <c r="E109" s="80">
        <v>63116015</v>
      </c>
      <c r="F109" s="38" t="s">
        <v>876</v>
      </c>
      <c r="G109" s="83" t="s">
        <v>881</v>
      </c>
      <c r="H109" s="32">
        <v>10</v>
      </c>
      <c r="I109" s="33">
        <v>22299</v>
      </c>
      <c r="J109" s="226">
        <f t="shared" si="24"/>
        <v>200</v>
      </c>
      <c r="K109" s="608"/>
      <c r="L109" s="191"/>
      <c r="M109" s="432"/>
      <c r="N109" s="190">
        <v>200</v>
      </c>
      <c r="O109" s="191"/>
      <c r="P109" s="297" t="s">
        <v>1165</v>
      </c>
    </row>
    <row r="110" spans="1:16" ht="14.25" customHeight="1" x14ac:dyDescent="0.2">
      <c r="A110" s="309">
        <v>104</v>
      </c>
      <c r="B110" s="269" t="s">
        <v>1164</v>
      </c>
      <c r="C110" s="68" t="s">
        <v>289</v>
      </c>
      <c r="D110" s="40">
        <v>58245</v>
      </c>
      <c r="E110" s="80">
        <v>63116015</v>
      </c>
      <c r="F110" s="38" t="s">
        <v>876</v>
      </c>
      <c r="G110" s="83" t="s">
        <v>881</v>
      </c>
      <c r="H110" s="32">
        <v>10</v>
      </c>
      <c r="I110" s="33">
        <v>22299</v>
      </c>
      <c r="J110" s="226">
        <f t="shared" si="24"/>
        <v>200</v>
      </c>
      <c r="K110" s="608"/>
      <c r="L110" s="191"/>
      <c r="M110" s="432"/>
      <c r="N110" s="190">
        <v>200</v>
      </c>
      <c r="O110" s="191"/>
      <c r="P110" s="297" t="s">
        <v>1165</v>
      </c>
    </row>
    <row r="111" spans="1:16" ht="14.25" customHeight="1" x14ac:dyDescent="0.2">
      <c r="A111" s="309">
        <v>105</v>
      </c>
      <c r="B111" s="269" t="s">
        <v>899</v>
      </c>
      <c r="C111" s="68" t="s">
        <v>806</v>
      </c>
      <c r="D111" s="40">
        <v>59038</v>
      </c>
      <c r="E111" s="80">
        <v>63116015</v>
      </c>
      <c r="F111" s="38" t="s">
        <v>876</v>
      </c>
      <c r="G111" s="83" t="s">
        <v>172</v>
      </c>
      <c r="H111" s="32">
        <v>10</v>
      </c>
      <c r="I111" s="33">
        <v>21200</v>
      </c>
      <c r="J111" s="226">
        <f t="shared" si="24"/>
        <v>5000</v>
      </c>
      <c r="K111" s="608"/>
      <c r="L111" s="191"/>
      <c r="M111" s="190"/>
      <c r="N111" s="191">
        <v>5000</v>
      </c>
      <c r="O111" s="191"/>
      <c r="P111" s="297" t="s">
        <v>900</v>
      </c>
    </row>
    <row r="112" spans="1:16" ht="14.25" customHeight="1" x14ac:dyDescent="0.2">
      <c r="A112" s="309">
        <v>106</v>
      </c>
      <c r="B112" s="269" t="s">
        <v>482</v>
      </c>
      <c r="C112" s="68" t="s">
        <v>449</v>
      </c>
      <c r="D112" s="40">
        <v>59074</v>
      </c>
      <c r="E112" s="80">
        <v>63116015</v>
      </c>
      <c r="F112" s="38" t="s">
        <v>876</v>
      </c>
      <c r="G112" s="83" t="s">
        <v>172</v>
      </c>
      <c r="H112" s="32">
        <v>10</v>
      </c>
      <c r="I112" s="33">
        <v>21200</v>
      </c>
      <c r="J112" s="226">
        <f t="shared" si="24"/>
        <v>800</v>
      </c>
      <c r="K112" s="608"/>
      <c r="L112" s="191"/>
      <c r="M112" s="190"/>
      <c r="N112" s="191">
        <v>800</v>
      </c>
      <c r="O112" s="191"/>
      <c r="P112" s="297" t="s">
        <v>901</v>
      </c>
    </row>
    <row r="113" spans="1:16" ht="14.25" customHeight="1" x14ac:dyDescent="0.2">
      <c r="A113" s="309">
        <v>107</v>
      </c>
      <c r="B113" s="274" t="s">
        <v>1015</v>
      </c>
      <c r="C113" s="34" t="s">
        <v>701</v>
      </c>
      <c r="D113" s="40">
        <v>67180</v>
      </c>
      <c r="E113" s="80">
        <v>63116015</v>
      </c>
      <c r="F113" s="38" t="s">
        <v>992</v>
      </c>
      <c r="G113" s="83" t="s">
        <v>636</v>
      </c>
      <c r="H113" s="32">
        <v>10</v>
      </c>
      <c r="I113" s="33">
        <v>14310</v>
      </c>
      <c r="J113" s="225">
        <f t="shared" ref="J113:J115" si="25">SUM(K113+L113+M113+N113+O113)</f>
        <v>428</v>
      </c>
      <c r="K113" s="608"/>
      <c r="L113" s="187"/>
      <c r="M113" s="190">
        <v>428</v>
      </c>
      <c r="N113" s="191"/>
      <c r="O113" s="191"/>
      <c r="P113" s="110" t="s">
        <v>1016</v>
      </c>
    </row>
    <row r="114" spans="1:16" ht="14.25" customHeight="1" x14ac:dyDescent="0.2">
      <c r="A114" s="309">
        <v>108</v>
      </c>
      <c r="B114" s="274" t="s">
        <v>1039</v>
      </c>
      <c r="C114" s="34" t="s">
        <v>87</v>
      </c>
      <c r="D114" s="40">
        <v>69595</v>
      </c>
      <c r="E114" s="80">
        <v>63116015</v>
      </c>
      <c r="F114" s="38" t="s">
        <v>1040</v>
      </c>
      <c r="G114" s="83" t="s">
        <v>1042</v>
      </c>
      <c r="H114" s="32">
        <v>10</v>
      </c>
      <c r="I114" s="33">
        <v>21200</v>
      </c>
      <c r="J114" s="225">
        <f t="shared" si="25"/>
        <v>700</v>
      </c>
      <c r="K114" s="608"/>
      <c r="L114" s="187"/>
      <c r="M114" s="190"/>
      <c r="N114" s="191">
        <v>700</v>
      </c>
      <c r="O114" s="191"/>
      <c r="P114" s="110" t="s">
        <v>1041</v>
      </c>
    </row>
    <row r="115" spans="1:16" ht="14.25" customHeight="1" x14ac:dyDescent="0.2">
      <c r="A115" s="309">
        <v>109</v>
      </c>
      <c r="B115" s="274" t="s">
        <v>1045</v>
      </c>
      <c r="C115" s="34" t="s">
        <v>182</v>
      </c>
      <c r="D115" s="40">
        <v>69831</v>
      </c>
      <c r="E115" s="80">
        <v>63116015</v>
      </c>
      <c r="F115" s="38" t="s">
        <v>1040</v>
      </c>
      <c r="G115" s="83" t="s">
        <v>1046</v>
      </c>
      <c r="H115" s="32">
        <v>10</v>
      </c>
      <c r="I115" s="33">
        <v>21110</v>
      </c>
      <c r="J115" s="225">
        <f t="shared" si="25"/>
        <v>16000</v>
      </c>
      <c r="K115" s="608"/>
      <c r="L115" s="187"/>
      <c r="M115" s="190"/>
      <c r="N115" s="191">
        <v>16000</v>
      </c>
      <c r="O115" s="191"/>
      <c r="P115" s="110" t="s">
        <v>1047</v>
      </c>
    </row>
    <row r="116" spans="1:16" ht="14.25" customHeight="1" x14ac:dyDescent="0.2">
      <c r="A116" s="309">
        <v>110</v>
      </c>
      <c r="B116" s="274"/>
      <c r="C116" s="34"/>
      <c r="D116" s="40"/>
      <c r="E116" s="80"/>
      <c r="F116" s="38" t="s">
        <v>1163</v>
      </c>
      <c r="G116" s="77" t="s">
        <v>1029</v>
      </c>
      <c r="H116" s="48">
        <v>10</v>
      </c>
      <c r="I116" s="39">
        <v>11110</v>
      </c>
      <c r="J116" s="225">
        <f t="shared" ref="J116:J118" si="26">SUM(K116+L116+M116+N116+O116)</f>
        <v>13113.45</v>
      </c>
      <c r="K116" s="608">
        <v>13113.45</v>
      </c>
      <c r="L116" s="187"/>
      <c r="M116" s="190"/>
      <c r="N116" s="191"/>
      <c r="O116" s="191"/>
      <c r="P116" s="110"/>
    </row>
    <row r="117" spans="1:16" ht="14.25" customHeight="1" x14ac:dyDescent="0.2">
      <c r="A117" s="309">
        <v>111</v>
      </c>
      <c r="B117" s="266" t="s">
        <v>98</v>
      </c>
      <c r="C117" s="34" t="s">
        <v>99</v>
      </c>
      <c r="D117" s="40">
        <v>79303</v>
      </c>
      <c r="E117" s="80">
        <v>63116015</v>
      </c>
      <c r="F117" s="38" t="s">
        <v>1167</v>
      </c>
      <c r="G117" s="77" t="s">
        <v>96</v>
      </c>
      <c r="H117" s="48">
        <v>10</v>
      </c>
      <c r="I117" s="51">
        <v>13445</v>
      </c>
      <c r="J117" s="225">
        <f t="shared" si="26"/>
        <v>449.7</v>
      </c>
      <c r="K117" s="606"/>
      <c r="L117" s="187"/>
      <c r="M117" s="187">
        <v>449.7</v>
      </c>
      <c r="N117" s="187"/>
      <c r="O117" s="187"/>
      <c r="P117" s="110" t="s">
        <v>102</v>
      </c>
    </row>
    <row r="118" spans="1:16" ht="14.25" customHeight="1" x14ac:dyDescent="0.2">
      <c r="A118" s="309">
        <v>112</v>
      </c>
      <c r="B118" s="266" t="s">
        <v>94</v>
      </c>
      <c r="C118" s="34" t="s">
        <v>95</v>
      </c>
      <c r="D118" s="40">
        <v>79348</v>
      </c>
      <c r="E118" s="80">
        <v>63116015</v>
      </c>
      <c r="F118" s="38" t="s">
        <v>1167</v>
      </c>
      <c r="G118" s="77" t="s">
        <v>96</v>
      </c>
      <c r="H118" s="48">
        <v>10</v>
      </c>
      <c r="I118" s="51">
        <v>13445</v>
      </c>
      <c r="J118" s="225">
        <f t="shared" si="26"/>
        <v>449.7</v>
      </c>
      <c r="K118" s="606"/>
      <c r="L118" s="187"/>
      <c r="M118" s="187">
        <v>449.7</v>
      </c>
      <c r="N118" s="187"/>
      <c r="O118" s="187"/>
      <c r="P118" s="110" t="s">
        <v>97</v>
      </c>
    </row>
    <row r="119" spans="1:16" ht="14.25" customHeight="1" x14ac:dyDescent="0.2">
      <c r="A119" s="309">
        <v>113</v>
      </c>
      <c r="B119" s="274" t="s">
        <v>1176</v>
      </c>
      <c r="C119" s="34" t="s">
        <v>1152</v>
      </c>
      <c r="D119" s="40">
        <v>80691</v>
      </c>
      <c r="E119" s="80">
        <v>63116015</v>
      </c>
      <c r="F119" s="42" t="s">
        <v>1167</v>
      </c>
      <c r="G119" s="77" t="s">
        <v>1174</v>
      </c>
      <c r="H119" s="48">
        <v>10</v>
      </c>
      <c r="I119" s="48">
        <v>13440</v>
      </c>
      <c r="J119" s="225">
        <f t="shared" ref="J119" si="27">SUM(K119+L119+M119+N119+O119)</f>
        <v>300</v>
      </c>
      <c r="K119" s="611"/>
      <c r="L119" s="244"/>
      <c r="M119" s="190">
        <v>300</v>
      </c>
      <c r="N119" s="191"/>
      <c r="O119" s="191"/>
      <c r="P119" s="423" t="s">
        <v>978</v>
      </c>
    </row>
    <row r="120" spans="1:16" ht="14.25" customHeight="1" x14ac:dyDescent="0.2">
      <c r="A120" s="309">
        <v>114</v>
      </c>
      <c r="B120" s="274" t="s">
        <v>1176</v>
      </c>
      <c r="C120" s="34" t="s">
        <v>1152</v>
      </c>
      <c r="D120" s="40">
        <v>80697</v>
      </c>
      <c r="E120" s="80">
        <v>63116015</v>
      </c>
      <c r="F120" s="42" t="s">
        <v>1167</v>
      </c>
      <c r="G120" s="77" t="s">
        <v>1174</v>
      </c>
      <c r="H120" s="48">
        <v>10</v>
      </c>
      <c r="I120" s="48">
        <v>13440</v>
      </c>
      <c r="J120" s="225">
        <f t="shared" ref="J120:J194" si="28">SUM(K120+L120+M120+N120+O120)</f>
        <v>300</v>
      </c>
      <c r="K120" s="611"/>
      <c r="L120" s="244"/>
      <c r="M120" s="190">
        <v>300</v>
      </c>
      <c r="N120" s="191"/>
      <c r="O120" s="191"/>
      <c r="P120" s="423" t="s">
        <v>1177</v>
      </c>
    </row>
    <row r="121" spans="1:16" ht="14.25" customHeight="1" x14ac:dyDescent="0.2">
      <c r="A121" s="309">
        <v>115</v>
      </c>
      <c r="B121" s="274" t="s">
        <v>1176</v>
      </c>
      <c r="C121" s="34" t="s">
        <v>1152</v>
      </c>
      <c r="D121" s="40">
        <v>80706</v>
      </c>
      <c r="E121" s="80">
        <v>63116015</v>
      </c>
      <c r="F121" s="42" t="s">
        <v>1167</v>
      </c>
      <c r="G121" s="77" t="s">
        <v>1174</v>
      </c>
      <c r="H121" s="48">
        <v>10</v>
      </c>
      <c r="I121" s="48">
        <v>13440</v>
      </c>
      <c r="J121" s="225">
        <f t="shared" si="28"/>
        <v>300</v>
      </c>
      <c r="K121" s="611"/>
      <c r="L121" s="244"/>
      <c r="M121" s="190">
        <v>300</v>
      </c>
      <c r="N121" s="191"/>
      <c r="O121" s="191"/>
      <c r="P121" s="423" t="s">
        <v>1178</v>
      </c>
    </row>
    <row r="122" spans="1:16" ht="14.25" customHeight="1" x14ac:dyDescent="0.2">
      <c r="A122" s="309">
        <v>116</v>
      </c>
      <c r="B122" s="274" t="s">
        <v>1176</v>
      </c>
      <c r="C122" s="34" t="s">
        <v>1152</v>
      </c>
      <c r="D122" s="40">
        <v>80712</v>
      </c>
      <c r="E122" s="80">
        <v>63116015</v>
      </c>
      <c r="F122" s="42" t="s">
        <v>1167</v>
      </c>
      <c r="G122" s="77" t="s">
        <v>1174</v>
      </c>
      <c r="H122" s="48">
        <v>10</v>
      </c>
      <c r="I122" s="48">
        <v>13440</v>
      </c>
      <c r="J122" s="225">
        <f t="shared" si="28"/>
        <v>300</v>
      </c>
      <c r="K122" s="611"/>
      <c r="L122" s="244"/>
      <c r="M122" s="190">
        <v>300</v>
      </c>
      <c r="N122" s="191"/>
      <c r="O122" s="191"/>
      <c r="P122" s="423" t="s">
        <v>1179</v>
      </c>
    </row>
    <row r="123" spans="1:16" ht="14.25" customHeight="1" x14ac:dyDescent="0.2">
      <c r="A123" s="309">
        <v>117</v>
      </c>
      <c r="B123" s="274" t="s">
        <v>1176</v>
      </c>
      <c r="C123" s="34" t="s">
        <v>1152</v>
      </c>
      <c r="D123" s="40">
        <v>80718</v>
      </c>
      <c r="E123" s="80">
        <v>63116015</v>
      </c>
      <c r="F123" s="42" t="s">
        <v>1167</v>
      </c>
      <c r="G123" s="77" t="s">
        <v>1174</v>
      </c>
      <c r="H123" s="48">
        <v>10</v>
      </c>
      <c r="I123" s="48">
        <v>13440</v>
      </c>
      <c r="J123" s="225">
        <f t="shared" si="28"/>
        <v>300</v>
      </c>
      <c r="K123" s="611"/>
      <c r="L123" s="244"/>
      <c r="M123" s="190">
        <v>300</v>
      </c>
      <c r="N123" s="191"/>
      <c r="O123" s="191"/>
      <c r="P123" s="110" t="s">
        <v>1173</v>
      </c>
    </row>
    <row r="124" spans="1:16" ht="14.25" customHeight="1" x14ac:dyDescent="0.2">
      <c r="A124" s="309">
        <v>118</v>
      </c>
      <c r="B124" s="274" t="s">
        <v>181</v>
      </c>
      <c r="C124" s="34" t="s">
        <v>182</v>
      </c>
      <c r="D124" s="40">
        <v>81642</v>
      </c>
      <c r="E124" s="80">
        <v>63116015</v>
      </c>
      <c r="F124" s="42" t="s">
        <v>1180</v>
      </c>
      <c r="G124" s="77" t="s">
        <v>736</v>
      </c>
      <c r="H124" s="48">
        <v>10</v>
      </c>
      <c r="I124" s="51">
        <v>13445</v>
      </c>
      <c r="J124" s="225">
        <f t="shared" si="28"/>
        <v>449.7</v>
      </c>
      <c r="K124" s="610"/>
      <c r="L124" s="244"/>
      <c r="M124" s="190">
        <v>449.7</v>
      </c>
      <c r="N124" s="191"/>
      <c r="O124" s="191"/>
      <c r="P124" s="110" t="s">
        <v>183</v>
      </c>
    </row>
    <row r="125" spans="1:16" ht="14.25" customHeight="1" x14ac:dyDescent="0.2">
      <c r="A125" s="309">
        <v>119</v>
      </c>
      <c r="B125" s="274" t="s">
        <v>181</v>
      </c>
      <c r="C125" s="34" t="s">
        <v>182</v>
      </c>
      <c r="D125" s="40">
        <v>81642</v>
      </c>
      <c r="E125" s="80">
        <v>63116015</v>
      </c>
      <c r="F125" s="42" t="s">
        <v>1180</v>
      </c>
      <c r="G125" s="77" t="s">
        <v>736</v>
      </c>
      <c r="H125" s="48">
        <v>10</v>
      </c>
      <c r="I125" s="51">
        <v>13445</v>
      </c>
      <c r="J125" s="225">
        <f t="shared" si="28"/>
        <v>449.7</v>
      </c>
      <c r="K125" s="610"/>
      <c r="L125" s="244"/>
      <c r="M125" s="190">
        <v>449.7</v>
      </c>
      <c r="N125" s="191"/>
      <c r="O125" s="191"/>
      <c r="P125" s="110" t="s">
        <v>183</v>
      </c>
    </row>
    <row r="126" spans="1:16" ht="14.25" customHeight="1" x14ac:dyDescent="0.2">
      <c r="A126" s="309">
        <v>120</v>
      </c>
      <c r="B126" s="274" t="s">
        <v>1181</v>
      </c>
      <c r="C126" s="34" t="s">
        <v>171</v>
      </c>
      <c r="D126" s="40">
        <v>81688</v>
      </c>
      <c r="E126" s="80">
        <v>63116015</v>
      </c>
      <c r="F126" s="42" t="s">
        <v>1180</v>
      </c>
      <c r="G126" s="77" t="s">
        <v>736</v>
      </c>
      <c r="H126" s="48">
        <v>10</v>
      </c>
      <c r="I126" s="51">
        <v>13445</v>
      </c>
      <c r="J126" s="225">
        <f t="shared" si="28"/>
        <v>406.5</v>
      </c>
      <c r="K126" s="610"/>
      <c r="L126" s="244"/>
      <c r="M126" s="190">
        <v>406.5</v>
      </c>
      <c r="N126" s="191"/>
      <c r="O126" s="191"/>
      <c r="P126" s="110" t="s">
        <v>195</v>
      </c>
    </row>
    <row r="127" spans="1:16" ht="14.25" customHeight="1" x14ac:dyDescent="0.2">
      <c r="A127" s="309">
        <v>121</v>
      </c>
      <c r="B127" s="274" t="s">
        <v>1012</v>
      </c>
      <c r="C127" s="34" t="s">
        <v>1182</v>
      </c>
      <c r="D127" s="40">
        <v>81703</v>
      </c>
      <c r="E127" s="80">
        <v>63116015</v>
      </c>
      <c r="F127" s="42" t="s">
        <v>1180</v>
      </c>
      <c r="G127" s="77" t="s">
        <v>736</v>
      </c>
      <c r="H127" s="48">
        <v>10</v>
      </c>
      <c r="I127" s="51">
        <v>13445</v>
      </c>
      <c r="J127" s="225">
        <f t="shared" si="28"/>
        <v>362.8</v>
      </c>
      <c r="K127" s="610"/>
      <c r="L127" s="244"/>
      <c r="M127" s="190">
        <v>362.8</v>
      </c>
      <c r="N127" s="191"/>
      <c r="O127" s="191"/>
      <c r="P127" s="110" t="s">
        <v>208</v>
      </c>
    </row>
    <row r="128" spans="1:16" ht="14.25" customHeight="1" x14ac:dyDescent="0.2">
      <c r="A128" s="309">
        <v>122</v>
      </c>
      <c r="B128" s="274" t="s">
        <v>852</v>
      </c>
      <c r="C128" s="34" t="s">
        <v>182</v>
      </c>
      <c r="D128" s="40">
        <v>81718</v>
      </c>
      <c r="E128" s="80">
        <v>63116015</v>
      </c>
      <c r="F128" s="42" t="s">
        <v>1180</v>
      </c>
      <c r="G128" s="77" t="s">
        <v>736</v>
      </c>
      <c r="H128" s="48">
        <v>10</v>
      </c>
      <c r="I128" s="51">
        <v>13445</v>
      </c>
      <c r="J128" s="225">
        <f t="shared" si="28"/>
        <v>492.45</v>
      </c>
      <c r="K128" s="610"/>
      <c r="L128" s="244"/>
      <c r="M128" s="190">
        <v>492.45</v>
      </c>
      <c r="N128" s="191"/>
      <c r="O128" s="191"/>
      <c r="P128" s="110" t="s">
        <v>1183</v>
      </c>
    </row>
    <row r="129" spans="1:16" ht="14.25" customHeight="1" x14ac:dyDescent="0.2">
      <c r="A129" s="309">
        <v>123</v>
      </c>
      <c r="B129" s="274" t="s">
        <v>201</v>
      </c>
      <c r="C129" s="34" t="s">
        <v>202</v>
      </c>
      <c r="D129" s="40">
        <v>81730</v>
      </c>
      <c r="E129" s="80">
        <v>63116015</v>
      </c>
      <c r="F129" s="42" t="s">
        <v>1180</v>
      </c>
      <c r="G129" s="77" t="s">
        <v>736</v>
      </c>
      <c r="H129" s="48">
        <v>10</v>
      </c>
      <c r="I129" s="51">
        <v>13445</v>
      </c>
      <c r="J129" s="225">
        <f t="shared" si="28"/>
        <v>362.8</v>
      </c>
      <c r="K129" s="610"/>
      <c r="L129" s="244"/>
      <c r="M129" s="190">
        <v>362.8</v>
      </c>
      <c r="N129" s="191"/>
      <c r="O129" s="191"/>
      <c r="P129" s="110" t="s">
        <v>200</v>
      </c>
    </row>
    <row r="130" spans="1:16" ht="14.25" customHeight="1" x14ac:dyDescent="0.2">
      <c r="A130" s="309">
        <v>124</v>
      </c>
      <c r="B130" s="274" t="s">
        <v>740</v>
      </c>
      <c r="C130" s="34" t="s">
        <v>182</v>
      </c>
      <c r="D130" s="40">
        <v>81745</v>
      </c>
      <c r="E130" s="80">
        <v>63116015</v>
      </c>
      <c r="F130" s="42" t="s">
        <v>1180</v>
      </c>
      <c r="G130" s="77" t="s">
        <v>736</v>
      </c>
      <c r="H130" s="48">
        <v>10</v>
      </c>
      <c r="I130" s="51">
        <v>13445</v>
      </c>
      <c r="J130" s="225">
        <f t="shared" si="28"/>
        <v>362.8</v>
      </c>
      <c r="K130" s="610"/>
      <c r="L130" s="244"/>
      <c r="M130" s="190">
        <v>362.8</v>
      </c>
      <c r="N130" s="191"/>
      <c r="O130" s="191"/>
      <c r="P130" s="110" t="s">
        <v>203</v>
      </c>
    </row>
    <row r="131" spans="1:16" ht="14.25" customHeight="1" x14ac:dyDescent="0.2">
      <c r="A131" s="309">
        <v>125</v>
      </c>
      <c r="B131" s="274" t="s">
        <v>1184</v>
      </c>
      <c r="C131" s="34" t="s">
        <v>772</v>
      </c>
      <c r="D131" s="40">
        <v>81761</v>
      </c>
      <c r="E131" s="80">
        <v>63116015</v>
      </c>
      <c r="F131" s="42" t="s">
        <v>1180</v>
      </c>
      <c r="G131" s="77" t="s">
        <v>736</v>
      </c>
      <c r="H131" s="48">
        <v>10</v>
      </c>
      <c r="I131" s="51">
        <v>13445</v>
      </c>
      <c r="J131" s="225">
        <f t="shared" si="28"/>
        <v>472.2</v>
      </c>
      <c r="K131" s="610"/>
      <c r="L131" s="244"/>
      <c r="M131" s="190">
        <v>472.2</v>
      </c>
      <c r="N131" s="191"/>
      <c r="O131" s="191"/>
      <c r="P131" s="110" t="s">
        <v>1185</v>
      </c>
    </row>
    <row r="132" spans="1:16" ht="14.25" customHeight="1" x14ac:dyDescent="0.2">
      <c r="A132" s="309">
        <v>126</v>
      </c>
      <c r="B132" s="274" t="s">
        <v>1186</v>
      </c>
      <c r="C132" s="34" t="s">
        <v>772</v>
      </c>
      <c r="D132" s="40">
        <v>81865</v>
      </c>
      <c r="E132" s="80">
        <v>63116015</v>
      </c>
      <c r="F132" s="42" t="s">
        <v>1180</v>
      </c>
      <c r="G132" s="77" t="s">
        <v>736</v>
      </c>
      <c r="H132" s="48">
        <v>10</v>
      </c>
      <c r="I132" s="51">
        <v>13445</v>
      </c>
      <c r="J132" s="225">
        <f t="shared" si="28"/>
        <v>472.2</v>
      </c>
      <c r="K132" s="610"/>
      <c r="L132" s="244"/>
      <c r="M132" s="190">
        <v>472.2</v>
      </c>
      <c r="N132" s="191"/>
      <c r="O132" s="191"/>
      <c r="P132" s="110" t="s">
        <v>1187</v>
      </c>
    </row>
    <row r="133" spans="1:16" ht="14.25" customHeight="1" x14ac:dyDescent="0.2">
      <c r="A133" s="309">
        <v>127</v>
      </c>
      <c r="B133" s="274" t="s">
        <v>1188</v>
      </c>
      <c r="C133" s="34" t="s">
        <v>519</v>
      </c>
      <c r="D133" s="40">
        <v>82071</v>
      </c>
      <c r="E133" s="80">
        <v>63116015</v>
      </c>
      <c r="F133" s="42" t="s">
        <v>1180</v>
      </c>
      <c r="G133" s="77" t="s">
        <v>736</v>
      </c>
      <c r="H133" s="48">
        <v>10</v>
      </c>
      <c r="I133" s="51">
        <v>13445</v>
      </c>
      <c r="J133" s="225">
        <f t="shared" si="28"/>
        <v>449.7</v>
      </c>
      <c r="K133" s="610"/>
      <c r="L133" s="244"/>
      <c r="M133" s="190">
        <v>449.7</v>
      </c>
      <c r="N133" s="191"/>
      <c r="O133" s="191"/>
      <c r="P133" s="110" t="s">
        <v>207</v>
      </c>
    </row>
    <row r="134" spans="1:16" ht="14.25" customHeight="1" x14ac:dyDescent="0.2">
      <c r="A134" s="309">
        <v>128</v>
      </c>
      <c r="B134" s="274" t="s">
        <v>1189</v>
      </c>
      <c r="C134" s="34" t="s">
        <v>171</v>
      </c>
      <c r="D134" s="40">
        <v>82094</v>
      </c>
      <c r="E134" s="80">
        <v>63116015</v>
      </c>
      <c r="F134" s="42" t="s">
        <v>1180</v>
      </c>
      <c r="G134" s="77" t="s">
        <v>736</v>
      </c>
      <c r="H134" s="48">
        <v>10</v>
      </c>
      <c r="I134" s="51">
        <v>13445</v>
      </c>
      <c r="J134" s="225">
        <f t="shared" si="28"/>
        <v>362.8</v>
      </c>
      <c r="K134" s="610"/>
      <c r="L134" s="244"/>
      <c r="M134" s="190">
        <v>362.8</v>
      </c>
      <c r="N134" s="191"/>
      <c r="O134" s="191"/>
      <c r="P134" s="110" t="s">
        <v>1190</v>
      </c>
    </row>
    <row r="135" spans="1:16" ht="14.25" customHeight="1" x14ac:dyDescent="0.2">
      <c r="A135" s="309">
        <v>129</v>
      </c>
      <c r="B135" s="274" t="s">
        <v>1191</v>
      </c>
      <c r="C135" s="34" t="s">
        <v>1192</v>
      </c>
      <c r="D135" s="40">
        <v>63626</v>
      </c>
      <c r="E135" s="80">
        <v>63116015</v>
      </c>
      <c r="F135" s="42" t="s">
        <v>1180</v>
      </c>
      <c r="G135" s="77" t="s">
        <v>736</v>
      </c>
      <c r="H135" s="48">
        <v>10</v>
      </c>
      <c r="I135" s="51">
        <v>13445</v>
      </c>
      <c r="J135" s="225">
        <f t="shared" si="28"/>
        <v>449.7</v>
      </c>
      <c r="K135" s="610"/>
      <c r="L135" s="244"/>
      <c r="M135" s="190">
        <v>449.7</v>
      </c>
      <c r="N135" s="191"/>
      <c r="O135" s="191"/>
      <c r="P135" s="110" t="s">
        <v>1193</v>
      </c>
    </row>
    <row r="136" spans="1:16" ht="14.25" customHeight="1" x14ac:dyDescent="0.2">
      <c r="A136" s="309">
        <v>130</v>
      </c>
      <c r="B136" s="274" t="s">
        <v>1194</v>
      </c>
      <c r="C136" s="34" t="s">
        <v>171</v>
      </c>
      <c r="D136" s="40">
        <v>82118</v>
      </c>
      <c r="E136" s="80">
        <v>63116015</v>
      </c>
      <c r="F136" s="42" t="s">
        <v>1180</v>
      </c>
      <c r="G136" s="77" t="s">
        <v>736</v>
      </c>
      <c r="H136" s="48">
        <v>10</v>
      </c>
      <c r="I136" s="51">
        <v>13445</v>
      </c>
      <c r="J136" s="225">
        <f t="shared" si="28"/>
        <v>449.7</v>
      </c>
      <c r="K136" s="610"/>
      <c r="L136" s="244"/>
      <c r="M136" s="190">
        <v>449.7</v>
      </c>
      <c r="N136" s="191"/>
      <c r="O136" s="191"/>
      <c r="P136" s="110" t="s">
        <v>1195</v>
      </c>
    </row>
    <row r="137" spans="1:16" ht="14.25" customHeight="1" x14ac:dyDescent="0.2">
      <c r="A137" s="309">
        <v>131</v>
      </c>
      <c r="B137" s="274" t="s">
        <v>1196</v>
      </c>
      <c r="C137" s="34" t="s">
        <v>519</v>
      </c>
      <c r="D137" s="40">
        <v>82130</v>
      </c>
      <c r="E137" s="80">
        <v>63116015</v>
      </c>
      <c r="F137" s="42" t="s">
        <v>1180</v>
      </c>
      <c r="G137" s="77" t="s">
        <v>736</v>
      </c>
      <c r="H137" s="48">
        <v>10</v>
      </c>
      <c r="I137" s="51">
        <v>13445</v>
      </c>
      <c r="J137" s="225">
        <f t="shared" si="28"/>
        <v>362.8</v>
      </c>
      <c r="K137" s="610"/>
      <c r="L137" s="244"/>
      <c r="M137" s="190">
        <v>362.8</v>
      </c>
      <c r="N137" s="191"/>
      <c r="O137" s="191"/>
      <c r="P137" s="110" t="s">
        <v>752</v>
      </c>
    </row>
    <row r="138" spans="1:16" ht="14.25" customHeight="1" x14ac:dyDescent="0.2">
      <c r="A138" s="309">
        <v>132</v>
      </c>
      <c r="B138" s="274" t="s">
        <v>744</v>
      </c>
      <c r="C138" s="34" t="s">
        <v>745</v>
      </c>
      <c r="D138" s="40">
        <v>82144</v>
      </c>
      <c r="E138" s="80">
        <v>63116015</v>
      </c>
      <c r="F138" s="42" t="s">
        <v>1180</v>
      </c>
      <c r="G138" s="77" t="s">
        <v>736</v>
      </c>
      <c r="H138" s="48">
        <v>10</v>
      </c>
      <c r="I138" s="51">
        <v>13445</v>
      </c>
      <c r="J138" s="225">
        <f t="shared" si="28"/>
        <v>362.8</v>
      </c>
      <c r="K138" s="610"/>
      <c r="L138" s="244"/>
      <c r="M138" s="190">
        <v>362.8</v>
      </c>
      <c r="N138" s="191"/>
      <c r="O138" s="191"/>
      <c r="P138" s="110" t="s">
        <v>743</v>
      </c>
    </row>
    <row r="139" spans="1:16" ht="14.25" customHeight="1" x14ac:dyDescent="0.2">
      <c r="A139" s="309">
        <v>133</v>
      </c>
      <c r="B139" s="274" t="s">
        <v>225</v>
      </c>
      <c r="C139" s="34" t="s">
        <v>182</v>
      </c>
      <c r="D139" s="40">
        <v>82186</v>
      </c>
      <c r="E139" s="80">
        <v>63116015</v>
      </c>
      <c r="F139" s="42" t="s">
        <v>1180</v>
      </c>
      <c r="G139" s="77" t="s">
        <v>736</v>
      </c>
      <c r="H139" s="48">
        <v>10</v>
      </c>
      <c r="I139" s="51">
        <v>13445</v>
      </c>
      <c r="J139" s="225">
        <f t="shared" si="28"/>
        <v>492.45</v>
      </c>
      <c r="K139" s="610"/>
      <c r="L139" s="244"/>
      <c r="M139" s="190">
        <v>492.45</v>
      </c>
      <c r="N139" s="191"/>
      <c r="O139" s="191"/>
      <c r="P139" s="110" t="s">
        <v>224</v>
      </c>
    </row>
    <row r="140" spans="1:16" ht="14.25" customHeight="1" x14ac:dyDescent="0.2">
      <c r="A140" s="309">
        <v>134</v>
      </c>
      <c r="B140" s="274" t="s">
        <v>222</v>
      </c>
      <c r="C140" s="34" t="s">
        <v>223</v>
      </c>
      <c r="D140" s="40">
        <v>82199</v>
      </c>
      <c r="E140" s="80">
        <v>63116015</v>
      </c>
      <c r="F140" s="42" t="s">
        <v>1180</v>
      </c>
      <c r="G140" s="77" t="s">
        <v>736</v>
      </c>
      <c r="H140" s="48">
        <v>10</v>
      </c>
      <c r="I140" s="51">
        <v>13445</v>
      </c>
      <c r="J140" s="225">
        <f t="shared" si="28"/>
        <v>406.5</v>
      </c>
      <c r="K140" s="610"/>
      <c r="L140" s="244"/>
      <c r="M140" s="190">
        <v>406.5</v>
      </c>
      <c r="N140" s="191"/>
      <c r="O140" s="191"/>
      <c r="P140" s="110" t="s">
        <v>221</v>
      </c>
    </row>
    <row r="141" spans="1:16" ht="14.25" customHeight="1" x14ac:dyDescent="0.2">
      <c r="A141" s="309">
        <v>135</v>
      </c>
      <c r="B141" s="274" t="s">
        <v>1197</v>
      </c>
      <c r="C141" s="34" t="s">
        <v>1198</v>
      </c>
      <c r="D141" s="40">
        <v>32231</v>
      </c>
      <c r="E141" s="80">
        <v>63116015</v>
      </c>
      <c r="F141" s="42" t="s">
        <v>1180</v>
      </c>
      <c r="G141" s="77" t="s">
        <v>736</v>
      </c>
      <c r="H141" s="48">
        <v>10</v>
      </c>
      <c r="I141" s="51">
        <v>13445</v>
      </c>
      <c r="J141" s="225">
        <f t="shared" si="28"/>
        <v>406.5</v>
      </c>
      <c r="K141" s="610"/>
      <c r="L141" s="244"/>
      <c r="M141" s="190">
        <v>406.5</v>
      </c>
      <c r="N141" s="191"/>
      <c r="O141" s="191"/>
      <c r="P141" s="110" t="s">
        <v>1199</v>
      </c>
    </row>
    <row r="142" spans="1:16" ht="14.25" customHeight="1" x14ac:dyDescent="0.2">
      <c r="A142" s="309">
        <v>136</v>
      </c>
      <c r="B142" s="274" t="s">
        <v>1197</v>
      </c>
      <c r="C142" s="34" t="s">
        <v>1198</v>
      </c>
      <c r="D142" s="40">
        <v>32231</v>
      </c>
      <c r="E142" s="80">
        <v>63116015</v>
      </c>
      <c r="F142" s="42" t="s">
        <v>1180</v>
      </c>
      <c r="G142" s="77" t="s">
        <v>736</v>
      </c>
      <c r="H142" s="48">
        <v>10</v>
      </c>
      <c r="I142" s="51">
        <v>13445</v>
      </c>
      <c r="J142" s="225">
        <f t="shared" si="28"/>
        <v>406.5</v>
      </c>
      <c r="K142" s="610"/>
      <c r="L142" s="244"/>
      <c r="M142" s="190">
        <v>406.5</v>
      </c>
      <c r="N142" s="191"/>
      <c r="O142" s="191"/>
      <c r="P142" s="110" t="s">
        <v>1199</v>
      </c>
    </row>
    <row r="143" spans="1:16" ht="14.25" customHeight="1" x14ac:dyDescent="0.2">
      <c r="A143" s="309">
        <v>137</v>
      </c>
      <c r="B143" s="274"/>
      <c r="C143" s="34"/>
      <c r="D143" s="426">
        <v>83502</v>
      </c>
      <c r="E143" s="363">
        <v>63116015</v>
      </c>
      <c r="F143" s="447" t="s">
        <v>1207</v>
      </c>
      <c r="G143" s="364" t="s">
        <v>1123</v>
      </c>
      <c r="H143" s="345">
        <v>10</v>
      </c>
      <c r="I143" s="345">
        <v>14410</v>
      </c>
      <c r="J143" s="377">
        <f t="shared" si="28"/>
        <v>18420</v>
      </c>
      <c r="K143" s="612"/>
      <c r="L143" s="244"/>
      <c r="M143" s="344">
        <v>18420</v>
      </c>
      <c r="N143" s="244"/>
      <c r="O143" s="244"/>
      <c r="P143" s="505" t="s">
        <v>1282</v>
      </c>
    </row>
    <row r="144" spans="1:16" ht="14.25" customHeight="1" x14ac:dyDescent="0.2">
      <c r="A144" s="309">
        <v>138</v>
      </c>
      <c r="B144" s="274"/>
      <c r="C144" s="34"/>
      <c r="D144" s="426">
        <v>83502</v>
      </c>
      <c r="E144" s="363">
        <v>63118015</v>
      </c>
      <c r="F144" s="447" t="s">
        <v>1207</v>
      </c>
      <c r="G144" s="364" t="s">
        <v>1123</v>
      </c>
      <c r="H144" s="345">
        <v>10</v>
      </c>
      <c r="I144" s="345">
        <v>22300</v>
      </c>
      <c r="J144" s="377">
        <f t="shared" si="28"/>
        <v>9500</v>
      </c>
      <c r="K144" s="612"/>
      <c r="L144" s="244"/>
      <c r="M144" s="344"/>
      <c r="N144" s="244">
        <v>9500</v>
      </c>
      <c r="O144" s="244"/>
      <c r="P144" s="505" t="s">
        <v>1282</v>
      </c>
    </row>
    <row r="145" spans="1:16" ht="14.25" customHeight="1" x14ac:dyDescent="0.2">
      <c r="A145" s="309">
        <v>139</v>
      </c>
      <c r="B145" s="274"/>
      <c r="C145" s="34"/>
      <c r="D145" s="426">
        <v>84579</v>
      </c>
      <c r="E145" s="363">
        <v>63118015</v>
      </c>
      <c r="F145" s="447" t="s">
        <v>1207</v>
      </c>
      <c r="G145" s="364" t="s">
        <v>1500</v>
      </c>
      <c r="H145" s="345">
        <v>10</v>
      </c>
      <c r="I145" s="345">
        <v>22300</v>
      </c>
      <c r="J145" s="377">
        <f t="shared" si="28"/>
        <v>1052.69</v>
      </c>
      <c r="K145" s="612"/>
      <c r="L145" s="244"/>
      <c r="M145" s="344"/>
      <c r="N145" s="244">
        <v>1052.69</v>
      </c>
      <c r="O145" s="244"/>
      <c r="P145" s="505" t="s">
        <v>1499</v>
      </c>
    </row>
    <row r="146" spans="1:16" ht="14.25" customHeight="1" x14ac:dyDescent="0.2">
      <c r="A146" s="309">
        <v>140</v>
      </c>
      <c r="B146" s="274" t="s">
        <v>1248</v>
      </c>
      <c r="C146" s="34" t="s">
        <v>80</v>
      </c>
      <c r="D146" s="40">
        <v>91653</v>
      </c>
      <c r="E146" s="80">
        <v>63116015</v>
      </c>
      <c r="F146" s="42" t="s">
        <v>1252</v>
      </c>
      <c r="G146" s="77" t="s">
        <v>636</v>
      </c>
      <c r="H146" s="48">
        <v>10</v>
      </c>
      <c r="I146" s="51">
        <v>14310</v>
      </c>
      <c r="J146" s="225">
        <f t="shared" si="28"/>
        <v>923.4</v>
      </c>
      <c r="K146" s="610"/>
      <c r="L146" s="244"/>
      <c r="M146" s="190">
        <v>923.4</v>
      </c>
      <c r="N146" s="191"/>
      <c r="O146" s="191"/>
      <c r="P146" s="110" t="s">
        <v>126</v>
      </c>
    </row>
    <row r="147" spans="1:16" ht="14.25" customHeight="1" x14ac:dyDescent="0.2">
      <c r="A147" s="309">
        <v>141</v>
      </c>
      <c r="B147" s="274" t="s">
        <v>1009</v>
      </c>
      <c r="C147" s="34" t="s">
        <v>657</v>
      </c>
      <c r="D147" s="40">
        <v>95170</v>
      </c>
      <c r="E147" s="80">
        <v>63116015</v>
      </c>
      <c r="F147" s="24" t="s">
        <v>1267</v>
      </c>
      <c r="G147" s="77" t="s">
        <v>734</v>
      </c>
      <c r="H147" s="38">
        <v>10</v>
      </c>
      <c r="I147" s="38">
        <v>13440</v>
      </c>
      <c r="J147" s="225">
        <f t="shared" si="28"/>
        <v>300</v>
      </c>
      <c r="K147" s="608"/>
      <c r="L147" s="191"/>
      <c r="M147" s="190">
        <v>300</v>
      </c>
      <c r="N147" s="191"/>
      <c r="O147" s="191"/>
      <c r="P147" s="315" t="s">
        <v>1284</v>
      </c>
    </row>
    <row r="148" spans="1:16" ht="14.25" customHeight="1" x14ac:dyDescent="0.2">
      <c r="A148" s="309">
        <v>142</v>
      </c>
      <c r="B148" s="274" t="s">
        <v>1394</v>
      </c>
      <c r="C148" s="34" t="s">
        <v>1319</v>
      </c>
      <c r="D148" s="40">
        <v>99275</v>
      </c>
      <c r="E148" s="80">
        <v>63116015</v>
      </c>
      <c r="F148" s="42" t="s">
        <v>1395</v>
      </c>
      <c r="G148" s="77" t="s">
        <v>172</v>
      </c>
      <c r="H148" s="38">
        <v>10</v>
      </c>
      <c r="I148" s="38">
        <v>21200</v>
      </c>
      <c r="J148" s="225">
        <f t="shared" si="28"/>
        <v>500</v>
      </c>
      <c r="K148" s="608"/>
      <c r="L148" s="191"/>
      <c r="M148" s="190"/>
      <c r="N148" s="191">
        <v>500</v>
      </c>
      <c r="O148" s="191"/>
      <c r="P148" s="315" t="s">
        <v>1396</v>
      </c>
    </row>
    <row r="149" spans="1:16" ht="14.25" customHeight="1" x14ac:dyDescent="0.2">
      <c r="A149" s="309">
        <v>143</v>
      </c>
      <c r="B149" s="274" t="s">
        <v>1397</v>
      </c>
      <c r="C149" s="34" t="s">
        <v>1319</v>
      </c>
      <c r="D149" s="40">
        <v>99307</v>
      </c>
      <c r="E149" s="80">
        <v>63116015</v>
      </c>
      <c r="F149" s="42" t="s">
        <v>1399</v>
      </c>
      <c r="G149" s="77" t="s">
        <v>172</v>
      </c>
      <c r="H149" s="38">
        <v>10</v>
      </c>
      <c r="I149" s="38">
        <v>21200</v>
      </c>
      <c r="J149" s="225">
        <f t="shared" si="28"/>
        <v>500</v>
      </c>
      <c r="K149" s="608"/>
      <c r="L149" s="191"/>
      <c r="M149" s="190"/>
      <c r="N149" s="191">
        <v>500</v>
      </c>
      <c r="O149" s="191"/>
      <c r="P149" s="315" t="s">
        <v>1398</v>
      </c>
    </row>
    <row r="150" spans="1:16" ht="14.25" customHeight="1" x14ac:dyDescent="0.2">
      <c r="A150" s="309">
        <v>144</v>
      </c>
      <c r="B150" s="274" t="s">
        <v>1541</v>
      </c>
      <c r="C150" s="34" t="s">
        <v>1516</v>
      </c>
      <c r="D150" s="40">
        <v>108031</v>
      </c>
      <c r="E150" s="80">
        <v>63116015</v>
      </c>
      <c r="F150" s="42" t="s">
        <v>1538</v>
      </c>
      <c r="G150" s="77" t="s">
        <v>636</v>
      </c>
      <c r="H150" s="48">
        <v>10</v>
      </c>
      <c r="I150" s="51">
        <v>14310</v>
      </c>
      <c r="J150" s="225">
        <f t="shared" si="28"/>
        <v>298</v>
      </c>
      <c r="K150" s="608"/>
      <c r="L150" s="191"/>
      <c r="M150" s="190">
        <v>298</v>
      </c>
      <c r="N150" s="191"/>
      <c r="O150" s="191"/>
      <c r="P150" s="315" t="s">
        <v>1310</v>
      </c>
    </row>
    <row r="151" spans="1:16" ht="14.25" customHeight="1" x14ac:dyDescent="0.2">
      <c r="A151" s="309">
        <v>145</v>
      </c>
      <c r="B151" s="499" t="s">
        <v>1543</v>
      </c>
      <c r="C151" s="500" t="s">
        <v>608</v>
      </c>
      <c r="D151" s="101">
        <v>108563</v>
      </c>
      <c r="E151" s="80">
        <v>63116015</v>
      </c>
      <c r="F151" s="42" t="s">
        <v>1538</v>
      </c>
      <c r="G151" s="77" t="s">
        <v>240</v>
      </c>
      <c r="H151" s="48">
        <v>21</v>
      </c>
      <c r="I151" s="51">
        <v>13460</v>
      </c>
      <c r="J151" s="225">
        <f t="shared" si="28"/>
        <v>250</v>
      </c>
      <c r="K151" s="610"/>
      <c r="L151" s="244"/>
      <c r="M151" s="190">
        <v>250</v>
      </c>
      <c r="N151" s="191"/>
      <c r="O151" s="191"/>
      <c r="P151" s="423" t="s">
        <v>1545</v>
      </c>
    </row>
    <row r="152" spans="1:16" ht="14.25" customHeight="1" x14ac:dyDescent="0.2">
      <c r="A152" s="309">
        <v>146</v>
      </c>
      <c r="B152" s="274"/>
      <c r="C152" s="34"/>
      <c r="D152" s="40"/>
      <c r="E152" s="80"/>
      <c r="F152" s="42" t="s">
        <v>1538</v>
      </c>
      <c r="G152" s="77" t="s">
        <v>1170</v>
      </c>
      <c r="H152" s="48">
        <v>10</v>
      </c>
      <c r="I152" s="39">
        <v>11110</v>
      </c>
      <c r="J152" s="225">
        <f t="shared" si="28"/>
        <v>12818.99</v>
      </c>
      <c r="K152" s="608">
        <v>12818.99</v>
      </c>
      <c r="L152" s="191"/>
      <c r="M152" s="190"/>
      <c r="N152" s="191"/>
      <c r="O152" s="191"/>
      <c r="P152" s="315"/>
    </row>
    <row r="153" spans="1:16" ht="14.25" customHeight="1" x14ac:dyDescent="0.2">
      <c r="A153" s="309">
        <v>147</v>
      </c>
      <c r="B153" s="274" t="s">
        <v>1269</v>
      </c>
      <c r="C153" s="34" t="s">
        <v>1146</v>
      </c>
      <c r="D153" s="40">
        <v>110979</v>
      </c>
      <c r="E153" s="80">
        <v>63116015</v>
      </c>
      <c r="F153" s="42" t="s">
        <v>1557</v>
      </c>
      <c r="G153" s="77" t="s">
        <v>1270</v>
      </c>
      <c r="H153" s="48">
        <v>10</v>
      </c>
      <c r="I153" s="51">
        <v>13610</v>
      </c>
      <c r="J153" s="225">
        <f t="shared" si="28"/>
        <v>1000</v>
      </c>
      <c r="K153" s="610"/>
      <c r="L153" s="244"/>
      <c r="M153" s="190">
        <v>1000</v>
      </c>
      <c r="N153" s="191"/>
      <c r="O153" s="191"/>
      <c r="P153" s="110" t="s">
        <v>1272</v>
      </c>
    </row>
    <row r="154" spans="1:16" x14ac:dyDescent="0.2">
      <c r="A154" s="309">
        <v>148</v>
      </c>
      <c r="B154" s="274" t="s">
        <v>1229</v>
      </c>
      <c r="C154" s="34" t="s">
        <v>1163</v>
      </c>
      <c r="D154" s="40">
        <v>111017</v>
      </c>
      <c r="E154" s="80">
        <v>63116015</v>
      </c>
      <c r="F154" s="42" t="s">
        <v>1557</v>
      </c>
      <c r="G154" s="77" t="s">
        <v>729</v>
      </c>
      <c r="H154" s="48">
        <v>10</v>
      </c>
      <c r="I154" s="51">
        <v>13780</v>
      </c>
      <c r="J154" s="225">
        <f t="shared" si="28"/>
        <v>9478.16</v>
      </c>
      <c r="K154" s="610"/>
      <c r="L154" s="244"/>
      <c r="M154" s="190">
        <v>9478.16</v>
      </c>
      <c r="N154" s="191"/>
      <c r="O154" s="191"/>
      <c r="P154" s="110" t="s">
        <v>527</v>
      </c>
    </row>
    <row r="155" spans="1:16" x14ac:dyDescent="0.2">
      <c r="A155" s="309">
        <v>149</v>
      </c>
      <c r="B155" s="274" t="s">
        <v>1263</v>
      </c>
      <c r="C155" s="34" t="s">
        <v>855</v>
      </c>
      <c r="D155" s="40">
        <v>111055</v>
      </c>
      <c r="E155" s="80">
        <v>63116015</v>
      </c>
      <c r="F155" s="42" t="s">
        <v>1557</v>
      </c>
      <c r="G155" s="77" t="s">
        <v>1264</v>
      </c>
      <c r="H155" s="48">
        <v>10</v>
      </c>
      <c r="I155" s="51">
        <v>13142</v>
      </c>
      <c r="J155" s="225">
        <f t="shared" si="28"/>
        <v>1287</v>
      </c>
      <c r="K155" s="610"/>
      <c r="L155" s="244"/>
      <c r="M155" s="190">
        <v>1287</v>
      </c>
      <c r="N155" s="191"/>
      <c r="O155" s="191"/>
      <c r="P155" s="110" t="s">
        <v>1266</v>
      </c>
    </row>
    <row r="156" spans="1:16" x14ac:dyDescent="0.2">
      <c r="A156" s="309">
        <v>150</v>
      </c>
      <c r="B156" s="274" t="s">
        <v>1263</v>
      </c>
      <c r="C156" s="34" t="s">
        <v>855</v>
      </c>
      <c r="D156" s="40">
        <v>111055</v>
      </c>
      <c r="E156" s="80">
        <v>63116015</v>
      </c>
      <c r="F156" s="42" t="s">
        <v>1557</v>
      </c>
      <c r="G156" s="77" t="s">
        <v>1265</v>
      </c>
      <c r="H156" s="48">
        <v>10</v>
      </c>
      <c r="I156" s="51">
        <v>13143</v>
      </c>
      <c r="J156" s="225">
        <f t="shared" si="28"/>
        <v>1270.5</v>
      </c>
      <c r="K156" s="610"/>
      <c r="L156" s="187"/>
      <c r="M156" s="190">
        <v>1270.5</v>
      </c>
      <c r="N156" s="191"/>
      <c r="O156" s="191"/>
      <c r="P156" s="110" t="s">
        <v>1266</v>
      </c>
    </row>
    <row r="157" spans="1:16" x14ac:dyDescent="0.2">
      <c r="A157" s="309">
        <v>151</v>
      </c>
      <c r="B157" s="266" t="s">
        <v>94</v>
      </c>
      <c r="C157" s="34" t="s">
        <v>95</v>
      </c>
      <c r="D157" s="40">
        <v>111105</v>
      </c>
      <c r="E157" s="80">
        <v>63116015</v>
      </c>
      <c r="F157" s="38" t="s">
        <v>1557</v>
      </c>
      <c r="G157" s="77" t="s">
        <v>96</v>
      </c>
      <c r="H157" s="48">
        <v>10</v>
      </c>
      <c r="I157" s="51">
        <v>13445</v>
      </c>
      <c r="J157" s="225">
        <f t="shared" si="28"/>
        <v>449.7</v>
      </c>
      <c r="K157" s="606"/>
      <c r="L157" s="187"/>
      <c r="M157" s="187">
        <v>449.7</v>
      </c>
      <c r="N157" s="187"/>
      <c r="O157" s="187"/>
      <c r="P157" s="110" t="s">
        <v>97</v>
      </c>
    </row>
    <row r="158" spans="1:16" x14ac:dyDescent="0.2">
      <c r="A158" s="309">
        <v>152</v>
      </c>
      <c r="B158" s="274" t="s">
        <v>1558</v>
      </c>
      <c r="C158" s="34" t="s">
        <v>1559</v>
      </c>
      <c r="D158" s="40">
        <v>111146</v>
      </c>
      <c r="E158" s="80">
        <v>63116015</v>
      </c>
      <c r="F158" s="38" t="s">
        <v>1557</v>
      </c>
      <c r="G158" s="77" t="s">
        <v>172</v>
      </c>
      <c r="H158" s="48">
        <v>10</v>
      </c>
      <c r="I158" s="51">
        <v>21200</v>
      </c>
      <c r="J158" s="225">
        <f t="shared" si="28"/>
        <v>1000</v>
      </c>
      <c r="K158" s="610"/>
      <c r="L158" s="244"/>
      <c r="M158" s="190"/>
      <c r="N158" s="191">
        <v>1000</v>
      </c>
      <c r="O158" s="191"/>
      <c r="P158" s="110" t="s">
        <v>1560</v>
      </c>
    </row>
    <row r="159" spans="1:16" x14ac:dyDescent="0.2">
      <c r="A159" s="309">
        <v>153</v>
      </c>
      <c r="B159" s="274" t="s">
        <v>1561</v>
      </c>
      <c r="C159" s="34" t="s">
        <v>1464</v>
      </c>
      <c r="D159" s="40">
        <v>111344</v>
      </c>
      <c r="E159" s="80">
        <v>63116015</v>
      </c>
      <c r="F159" s="38" t="s">
        <v>1557</v>
      </c>
      <c r="G159" s="77" t="s">
        <v>172</v>
      </c>
      <c r="H159" s="48">
        <v>10</v>
      </c>
      <c r="I159" s="51">
        <v>21200</v>
      </c>
      <c r="J159" s="225">
        <f t="shared" si="28"/>
        <v>1000</v>
      </c>
      <c r="K159" s="610"/>
      <c r="L159" s="244"/>
      <c r="M159" s="190"/>
      <c r="N159" s="191">
        <v>1000</v>
      </c>
      <c r="O159" s="191"/>
      <c r="P159" s="110" t="s">
        <v>1562</v>
      </c>
    </row>
    <row r="160" spans="1:16" x14ac:dyDescent="0.2">
      <c r="A160" s="309">
        <v>154</v>
      </c>
      <c r="B160" s="274" t="s">
        <v>1564</v>
      </c>
      <c r="C160" s="34" t="s">
        <v>1252</v>
      </c>
      <c r="D160" s="40">
        <v>111373</v>
      </c>
      <c r="E160" s="80">
        <v>63116015</v>
      </c>
      <c r="F160" s="38" t="s">
        <v>1557</v>
      </c>
      <c r="G160" s="110" t="s">
        <v>378</v>
      </c>
      <c r="H160" s="48">
        <v>10</v>
      </c>
      <c r="I160" s="33">
        <v>22298</v>
      </c>
      <c r="J160" s="225">
        <f t="shared" si="28"/>
        <v>200</v>
      </c>
      <c r="K160" s="610"/>
      <c r="L160" s="244"/>
      <c r="M160" s="190"/>
      <c r="N160" s="191">
        <v>200</v>
      </c>
      <c r="O160" s="191"/>
      <c r="P160" s="110" t="s">
        <v>1563</v>
      </c>
    </row>
    <row r="161" spans="1:16" x14ac:dyDescent="0.2">
      <c r="A161" s="309">
        <v>155</v>
      </c>
      <c r="B161" s="499" t="s">
        <v>1309</v>
      </c>
      <c r="C161" s="500" t="s">
        <v>806</v>
      </c>
      <c r="D161" s="101">
        <v>111404</v>
      </c>
      <c r="E161" s="80">
        <v>63116015</v>
      </c>
      <c r="F161" s="42" t="s">
        <v>1557</v>
      </c>
      <c r="G161" s="77" t="s">
        <v>282</v>
      </c>
      <c r="H161" s="48">
        <v>10</v>
      </c>
      <c r="I161" s="51">
        <v>14310</v>
      </c>
      <c r="J161" s="226">
        <f t="shared" si="28"/>
        <v>550</v>
      </c>
      <c r="K161" s="610"/>
      <c r="L161" s="244"/>
      <c r="M161" s="190">
        <v>550</v>
      </c>
      <c r="N161" s="191"/>
      <c r="O161" s="191"/>
      <c r="P161" s="110" t="s">
        <v>1565</v>
      </c>
    </row>
    <row r="162" spans="1:16" x14ac:dyDescent="0.2">
      <c r="A162" s="309">
        <v>156</v>
      </c>
      <c r="B162" s="499" t="s">
        <v>1569</v>
      </c>
      <c r="C162" s="500" t="s">
        <v>1571</v>
      </c>
      <c r="D162" s="101">
        <v>115311</v>
      </c>
      <c r="E162" s="80">
        <v>63116015</v>
      </c>
      <c r="F162" s="42" t="s">
        <v>1557</v>
      </c>
      <c r="G162" s="77" t="s">
        <v>1264</v>
      </c>
      <c r="H162" s="48">
        <v>10</v>
      </c>
      <c r="I162" s="51">
        <v>13142</v>
      </c>
      <c r="J162" s="226">
        <f t="shared" si="28"/>
        <v>690</v>
      </c>
      <c r="K162" s="610"/>
      <c r="L162" s="244"/>
      <c r="M162" s="190">
        <v>690</v>
      </c>
      <c r="N162" s="191"/>
      <c r="O162" s="191"/>
      <c r="P162" s="110" t="s">
        <v>857</v>
      </c>
    </row>
    <row r="163" spans="1:16" x14ac:dyDescent="0.2">
      <c r="A163" s="309">
        <v>157</v>
      </c>
      <c r="B163" s="499" t="s">
        <v>1569</v>
      </c>
      <c r="C163" s="500" t="s">
        <v>1571</v>
      </c>
      <c r="D163" s="101">
        <v>115311</v>
      </c>
      <c r="E163" s="80">
        <v>63116015</v>
      </c>
      <c r="F163" s="42" t="s">
        <v>1557</v>
      </c>
      <c r="G163" s="77" t="s">
        <v>1265</v>
      </c>
      <c r="H163" s="48">
        <v>10</v>
      </c>
      <c r="I163" s="51">
        <v>13143</v>
      </c>
      <c r="J163" s="226">
        <f t="shared" si="28"/>
        <v>1048.3499999999999</v>
      </c>
      <c r="K163" s="610"/>
      <c r="L163" s="244"/>
      <c r="M163" s="190">
        <v>1048.3499999999999</v>
      </c>
      <c r="N163" s="191"/>
      <c r="O163" s="191"/>
      <c r="P163" s="110" t="s">
        <v>857</v>
      </c>
    </row>
    <row r="164" spans="1:16" x14ac:dyDescent="0.2">
      <c r="A164" s="309">
        <v>158</v>
      </c>
      <c r="B164" s="499" t="s">
        <v>1569</v>
      </c>
      <c r="C164" s="500" t="s">
        <v>862</v>
      </c>
      <c r="D164" s="101">
        <v>115313</v>
      </c>
      <c r="E164" s="80">
        <v>63116015</v>
      </c>
      <c r="F164" s="42" t="s">
        <v>1557</v>
      </c>
      <c r="G164" s="77" t="s">
        <v>1264</v>
      </c>
      <c r="H164" s="48">
        <v>10</v>
      </c>
      <c r="I164" s="51">
        <v>13142</v>
      </c>
      <c r="J164" s="226">
        <f t="shared" si="28"/>
        <v>768</v>
      </c>
      <c r="K164" s="610"/>
      <c r="L164" s="244"/>
      <c r="M164" s="190">
        <v>768</v>
      </c>
      <c r="N164" s="191"/>
      <c r="O164" s="191"/>
      <c r="P164" s="110" t="s">
        <v>857</v>
      </c>
    </row>
    <row r="165" spans="1:16" x14ac:dyDescent="0.2">
      <c r="A165" s="309">
        <v>159</v>
      </c>
      <c r="B165" s="499" t="s">
        <v>1569</v>
      </c>
      <c r="C165" s="500" t="s">
        <v>862</v>
      </c>
      <c r="D165" s="101">
        <v>115313</v>
      </c>
      <c r="E165" s="80">
        <v>63116015</v>
      </c>
      <c r="F165" s="42" t="s">
        <v>1557</v>
      </c>
      <c r="G165" s="77" t="s">
        <v>1265</v>
      </c>
      <c r="H165" s="48">
        <v>10</v>
      </c>
      <c r="I165" s="51">
        <v>13143</v>
      </c>
      <c r="J165" s="226">
        <f t="shared" si="28"/>
        <v>768</v>
      </c>
      <c r="K165" s="610"/>
      <c r="L165" s="244"/>
      <c r="M165" s="190">
        <v>768</v>
      </c>
      <c r="N165" s="191"/>
      <c r="O165" s="191"/>
      <c r="P165" s="110" t="s">
        <v>857</v>
      </c>
    </row>
    <row r="166" spans="1:16" x14ac:dyDescent="0.2">
      <c r="A166" s="309">
        <v>160</v>
      </c>
      <c r="B166" s="499" t="s">
        <v>1569</v>
      </c>
      <c r="C166" s="500" t="s">
        <v>1570</v>
      </c>
      <c r="D166" s="101">
        <v>115318</v>
      </c>
      <c r="E166" s="80">
        <v>63116015</v>
      </c>
      <c r="F166" s="42" t="s">
        <v>1557</v>
      </c>
      <c r="G166" s="77" t="s">
        <v>1265</v>
      </c>
      <c r="H166" s="48">
        <v>10</v>
      </c>
      <c r="I166" s="51">
        <v>13143</v>
      </c>
      <c r="J166" s="226">
        <f t="shared" si="28"/>
        <v>655.5</v>
      </c>
      <c r="K166" s="610"/>
      <c r="L166" s="244"/>
      <c r="M166" s="190">
        <v>655.5</v>
      </c>
      <c r="N166" s="191"/>
      <c r="O166" s="191"/>
      <c r="P166" s="110" t="s">
        <v>857</v>
      </c>
    </row>
    <row r="167" spans="1:16" x14ac:dyDescent="0.2">
      <c r="A167" s="309">
        <v>161</v>
      </c>
      <c r="B167" s="499" t="s">
        <v>1569</v>
      </c>
      <c r="C167" s="500" t="s">
        <v>1570</v>
      </c>
      <c r="D167" s="101">
        <v>115318</v>
      </c>
      <c r="E167" s="80">
        <v>63116015</v>
      </c>
      <c r="F167" s="42" t="s">
        <v>1557</v>
      </c>
      <c r="G167" s="77" t="s">
        <v>1265</v>
      </c>
      <c r="H167" s="48">
        <v>10</v>
      </c>
      <c r="I167" s="51">
        <v>13143</v>
      </c>
      <c r="J167" s="226">
        <f t="shared" si="28"/>
        <v>724.5</v>
      </c>
      <c r="K167" s="610"/>
      <c r="L167" s="244"/>
      <c r="M167" s="190">
        <v>724.5</v>
      </c>
      <c r="N167" s="191"/>
      <c r="O167" s="191"/>
      <c r="P167" s="110" t="s">
        <v>857</v>
      </c>
    </row>
    <row r="168" spans="1:16" x14ac:dyDescent="0.2">
      <c r="A168" s="309">
        <v>162</v>
      </c>
      <c r="B168" s="499" t="s">
        <v>1569</v>
      </c>
      <c r="C168" s="500" t="s">
        <v>650</v>
      </c>
      <c r="D168" s="101">
        <v>115321</v>
      </c>
      <c r="E168" s="80">
        <v>63116015</v>
      </c>
      <c r="F168" s="42" t="s">
        <v>1557</v>
      </c>
      <c r="G168" s="77" t="s">
        <v>1264</v>
      </c>
      <c r="H168" s="48">
        <v>10</v>
      </c>
      <c r="I168" s="51">
        <v>13142</v>
      </c>
      <c r="J168" s="226">
        <f t="shared" si="28"/>
        <v>300.89999999999998</v>
      </c>
      <c r="K168" s="610"/>
      <c r="L168" s="244"/>
      <c r="M168" s="190">
        <v>300.89999999999998</v>
      </c>
      <c r="N168" s="191"/>
      <c r="O168" s="191"/>
      <c r="P168" s="110" t="s">
        <v>857</v>
      </c>
    </row>
    <row r="169" spans="1:16" x14ac:dyDescent="0.2">
      <c r="A169" s="309">
        <v>163</v>
      </c>
      <c r="B169" s="499" t="s">
        <v>1569</v>
      </c>
      <c r="C169" s="500" t="s">
        <v>650</v>
      </c>
      <c r="D169" s="101">
        <v>115321</v>
      </c>
      <c r="E169" s="80">
        <v>63116015</v>
      </c>
      <c r="F169" s="42" t="s">
        <v>1557</v>
      </c>
      <c r="G169" s="77" t="s">
        <v>1265</v>
      </c>
      <c r="H169" s="48">
        <v>10</v>
      </c>
      <c r="I169" s="51">
        <v>13143</v>
      </c>
      <c r="J169" s="226">
        <f t="shared" si="28"/>
        <v>311.10000000000002</v>
      </c>
      <c r="K169" s="610"/>
      <c r="L169" s="244"/>
      <c r="M169" s="190">
        <v>311.10000000000002</v>
      </c>
      <c r="N169" s="191"/>
      <c r="O169" s="191"/>
      <c r="P169" s="110" t="s">
        <v>857</v>
      </c>
    </row>
    <row r="170" spans="1:16" x14ac:dyDescent="0.2">
      <c r="A170" s="309">
        <v>164</v>
      </c>
      <c r="B170" s="499" t="s">
        <v>1569</v>
      </c>
      <c r="C170" s="500" t="s">
        <v>1570</v>
      </c>
      <c r="D170" s="101">
        <v>115474</v>
      </c>
      <c r="E170" s="80">
        <v>63116015</v>
      </c>
      <c r="F170" s="42" t="s">
        <v>1557</v>
      </c>
      <c r="G170" s="77" t="s">
        <v>1264</v>
      </c>
      <c r="H170" s="48">
        <v>10</v>
      </c>
      <c r="I170" s="51">
        <v>13142</v>
      </c>
      <c r="J170" s="226">
        <f t="shared" si="28"/>
        <v>655.5</v>
      </c>
      <c r="K170" s="610"/>
      <c r="L170" s="244"/>
      <c r="M170" s="190">
        <v>655.5</v>
      </c>
      <c r="N170" s="191"/>
      <c r="O170" s="191"/>
      <c r="P170" s="110" t="s">
        <v>1568</v>
      </c>
    </row>
    <row r="171" spans="1:16" x14ac:dyDescent="0.2">
      <c r="A171" s="309">
        <v>165</v>
      </c>
      <c r="B171" s="499" t="s">
        <v>1569</v>
      </c>
      <c r="C171" s="500" t="s">
        <v>1570</v>
      </c>
      <c r="D171" s="101">
        <v>115474</v>
      </c>
      <c r="E171" s="80">
        <v>63116015</v>
      </c>
      <c r="F171" s="42" t="s">
        <v>1557</v>
      </c>
      <c r="G171" s="77" t="s">
        <v>1265</v>
      </c>
      <c r="H171" s="48">
        <v>10</v>
      </c>
      <c r="I171" s="51">
        <v>13143</v>
      </c>
      <c r="J171" s="226">
        <f t="shared" si="28"/>
        <v>742.5</v>
      </c>
      <c r="K171" s="610"/>
      <c r="L171" s="244"/>
      <c r="M171" s="190">
        <v>742.5</v>
      </c>
      <c r="N171" s="191"/>
      <c r="O171" s="191"/>
      <c r="P171" s="110" t="s">
        <v>1568</v>
      </c>
    </row>
    <row r="172" spans="1:16" x14ac:dyDescent="0.2">
      <c r="A172" s="309">
        <v>166</v>
      </c>
      <c r="B172" s="266" t="s">
        <v>98</v>
      </c>
      <c r="C172" s="34" t="s">
        <v>99</v>
      </c>
      <c r="D172" s="40">
        <v>116233</v>
      </c>
      <c r="E172" s="80">
        <v>63116015</v>
      </c>
      <c r="F172" s="38" t="s">
        <v>1557</v>
      </c>
      <c r="G172" s="77" t="s">
        <v>96</v>
      </c>
      <c r="H172" s="48">
        <v>10</v>
      </c>
      <c r="I172" s="51">
        <v>13445</v>
      </c>
      <c r="J172" s="225">
        <f t="shared" si="28"/>
        <v>449.7</v>
      </c>
      <c r="K172" s="606"/>
      <c r="L172" s="187"/>
      <c r="M172" s="187">
        <v>449.7</v>
      </c>
      <c r="N172" s="187"/>
      <c r="O172" s="187"/>
      <c r="P172" s="110" t="s">
        <v>102</v>
      </c>
    </row>
    <row r="173" spans="1:16" x14ac:dyDescent="0.2">
      <c r="A173" s="309">
        <v>167</v>
      </c>
      <c r="B173" s="274" t="s">
        <v>1181</v>
      </c>
      <c r="C173" s="34" t="s">
        <v>171</v>
      </c>
      <c r="D173" s="40">
        <v>117304</v>
      </c>
      <c r="E173" s="80">
        <v>63116015</v>
      </c>
      <c r="F173" s="38" t="s">
        <v>1586</v>
      </c>
      <c r="G173" s="77" t="s">
        <v>96</v>
      </c>
      <c r="H173" s="48">
        <v>10</v>
      </c>
      <c r="I173" s="51">
        <v>13445</v>
      </c>
      <c r="J173" s="225">
        <f t="shared" ref="J173" si="29">SUM(K173+L173+M173+N173+O173)</f>
        <v>406.5</v>
      </c>
      <c r="K173" s="606"/>
      <c r="L173" s="187"/>
      <c r="M173" s="187">
        <v>406.5</v>
      </c>
      <c r="N173" s="187"/>
      <c r="O173" s="187"/>
      <c r="P173" s="110" t="s">
        <v>195</v>
      </c>
    </row>
    <row r="174" spans="1:16" x14ac:dyDescent="0.2">
      <c r="A174" s="309">
        <v>168</v>
      </c>
      <c r="B174" s="274" t="s">
        <v>1587</v>
      </c>
      <c r="C174" s="34" t="s">
        <v>1588</v>
      </c>
      <c r="D174" s="40">
        <v>117473</v>
      </c>
      <c r="E174" s="80">
        <v>63116015</v>
      </c>
      <c r="F174" s="38" t="s">
        <v>1586</v>
      </c>
      <c r="G174" s="77" t="s">
        <v>96</v>
      </c>
      <c r="H174" s="48">
        <v>10</v>
      </c>
      <c r="I174" s="51">
        <v>13445</v>
      </c>
      <c r="J174" s="225">
        <f t="shared" si="28"/>
        <v>449.7</v>
      </c>
      <c r="K174" s="610"/>
      <c r="L174" s="187"/>
      <c r="M174" s="190">
        <v>449.7</v>
      </c>
      <c r="N174" s="191"/>
      <c r="O174" s="191"/>
      <c r="P174" s="110" t="s">
        <v>1589</v>
      </c>
    </row>
    <row r="175" spans="1:16" x14ac:dyDescent="0.2">
      <c r="A175" s="309">
        <v>169</v>
      </c>
      <c r="B175" s="274" t="s">
        <v>1587</v>
      </c>
      <c r="C175" s="34" t="s">
        <v>1588</v>
      </c>
      <c r="D175" s="40">
        <v>117473</v>
      </c>
      <c r="E175" s="80">
        <v>63116015</v>
      </c>
      <c r="F175" s="38" t="s">
        <v>1586</v>
      </c>
      <c r="G175" s="77" t="s">
        <v>96</v>
      </c>
      <c r="H175" s="48">
        <v>10</v>
      </c>
      <c r="I175" s="51">
        <v>13445</v>
      </c>
      <c r="J175" s="225">
        <f t="shared" si="28"/>
        <v>449.7</v>
      </c>
      <c r="K175" s="610"/>
      <c r="L175" s="187"/>
      <c r="M175" s="190">
        <v>449.7</v>
      </c>
      <c r="N175" s="191"/>
      <c r="O175" s="191"/>
      <c r="P175" s="110" t="s">
        <v>1589</v>
      </c>
    </row>
    <row r="176" spans="1:16" x14ac:dyDescent="0.2">
      <c r="A176" s="309">
        <v>170</v>
      </c>
      <c r="B176" s="274" t="s">
        <v>1587</v>
      </c>
      <c r="C176" s="34" t="s">
        <v>1588</v>
      </c>
      <c r="D176" s="40">
        <v>117473</v>
      </c>
      <c r="E176" s="80">
        <v>63116015</v>
      </c>
      <c r="F176" s="38" t="s">
        <v>1586</v>
      </c>
      <c r="G176" s="77" t="s">
        <v>96</v>
      </c>
      <c r="H176" s="48">
        <v>10</v>
      </c>
      <c r="I176" s="51">
        <v>13445</v>
      </c>
      <c r="J176" s="225">
        <f t="shared" si="28"/>
        <v>449.7</v>
      </c>
      <c r="K176" s="610"/>
      <c r="L176" s="187"/>
      <c r="M176" s="190">
        <v>449.7</v>
      </c>
      <c r="N176" s="191"/>
      <c r="O176" s="191"/>
      <c r="P176" s="110" t="s">
        <v>1589</v>
      </c>
    </row>
    <row r="177" spans="1:16" x14ac:dyDescent="0.2">
      <c r="A177" s="309">
        <v>171</v>
      </c>
      <c r="B177" s="274" t="s">
        <v>1184</v>
      </c>
      <c r="C177" s="34" t="s">
        <v>772</v>
      </c>
      <c r="D177" s="40">
        <v>117619</v>
      </c>
      <c r="E177" s="80">
        <v>63116015</v>
      </c>
      <c r="F177" s="38" t="s">
        <v>1586</v>
      </c>
      <c r="G177" s="77" t="s">
        <v>96</v>
      </c>
      <c r="H177" s="48">
        <v>10</v>
      </c>
      <c r="I177" s="51">
        <v>13445</v>
      </c>
      <c r="J177" s="225">
        <f t="shared" si="28"/>
        <v>472.2</v>
      </c>
      <c r="K177" s="610"/>
      <c r="L177" s="187"/>
      <c r="M177" s="190">
        <v>472.2</v>
      </c>
      <c r="N177" s="191"/>
      <c r="O177" s="191"/>
      <c r="P177" s="110" t="s">
        <v>1185</v>
      </c>
    </row>
    <row r="178" spans="1:16" x14ac:dyDescent="0.2">
      <c r="A178" s="309">
        <v>172</v>
      </c>
      <c r="B178" s="274" t="s">
        <v>1186</v>
      </c>
      <c r="C178" s="34" t="s">
        <v>772</v>
      </c>
      <c r="D178" s="40">
        <v>117639</v>
      </c>
      <c r="E178" s="80">
        <v>63116015</v>
      </c>
      <c r="F178" s="38" t="s">
        <v>1586</v>
      </c>
      <c r="G178" s="77" t="s">
        <v>96</v>
      </c>
      <c r="H178" s="48">
        <v>10</v>
      </c>
      <c r="I178" s="51">
        <v>13445</v>
      </c>
      <c r="J178" s="225">
        <f t="shared" si="28"/>
        <v>472.2</v>
      </c>
      <c r="K178" s="610"/>
      <c r="L178" s="187"/>
      <c r="M178" s="190">
        <v>472.2</v>
      </c>
      <c r="N178" s="191"/>
      <c r="O178" s="191"/>
      <c r="P178" s="110" t="s">
        <v>1187</v>
      </c>
    </row>
    <row r="179" spans="1:16" x14ac:dyDescent="0.2">
      <c r="A179" s="309">
        <v>173</v>
      </c>
      <c r="B179" s="274" t="s">
        <v>1189</v>
      </c>
      <c r="C179" s="34" t="s">
        <v>171</v>
      </c>
      <c r="D179" s="40">
        <v>117648</v>
      </c>
      <c r="E179" s="80">
        <v>63116015</v>
      </c>
      <c r="F179" s="38" t="s">
        <v>1586</v>
      </c>
      <c r="G179" s="77" t="s">
        <v>96</v>
      </c>
      <c r="H179" s="48">
        <v>10</v>
      </c>
      <c r="I179" s="51">
        <v>13445</v>
      </c>
      <c r="J179" s="225">
        <f t="shared" si="28"/>
        <v>362.8</v>
      </c>
      <c r="K179" s="610"/>
      <c r="L179" s="187"/>
      <c r="M179" s="190">
        <v>362.8</v>
      </c>
      <c r="N179" s="191"/>
      <c r="O179" s="191"/>
      <c r="P179" s="110" t="s">
        <v>1190</v>
      </c>
    </row>
    <row r="180" spans="1:16" x14ac:dyDescent="0.2">
      <c r="A180" s="309">
        <v>174</v>
      </c>
      <c r="B180" s="274" t="s">
        <v>1196</v>
      </c>
      <c r="C180" s="34" t="s">
        <v>1591</v>
      </c>
      <c r="D180" s="40">
        <v>117874</v>
      </c>
      <c r="E180" s="80">
        <v>63116015</v>
      </c>
      <c r="F180" s="38" t="s">
        <v>1586</v>
      </c>
      <c r="G180" s="77" t="s">
        <v>96</v>
      </c>
      <c r="H180" s="48">
        <v>10</v>
      </c>
      <c r="I180" s="51">
        <v>13445</v>
      </c>
      <c r="J180" s="225">
        <f t="shared" si="28"/>
        <v>362.8</v>
      </c>
      <c r="K180" s="610"/>
      <c r="L180" s="187"/>
      <c r="M180" s="190">
        <v>362.8</v>
      </c>
      <c r="N180" s="191"/>
      <c r="O180" s="191"/>
      <c r="P180" s="110" t="s">
        <v>752</v>
      </c>
    </row>
    <row r="181" spans="1:16" x14ac:dyDescent="0.2">
      <c r="A181" s="309">
        <v>175</v>
      </c>
      <c r="B181" s="274" t="s">
        <v>1188</v>
      </c>
      <c r="C181" s="34" t="s">
        <v>519</v>
      </c>
      <c r="D181" s="40">
        <v>118370</v>
      </c>
      <c r="E181" s="80">
        <v>63116015</v>
      </c>
      <c r="F181" s="38" t="s">
        <v>1586</v>
      </c>
      <c r="G181" s="77" t="s">
        <v>96</v>
      </c>
      <c r="H181" s="48">
        <v>10</v>
      </c>
      <c r="I181" s="51">
        <v>13445</v>
      </c>
      <c r="J181" s="225">
        <f t="shared" si="28"/>
        <v>449.7</v>
      </c>
      <c r="K181" s="610"/>
      <c r="L181" s="187"/>
      <c r="M181" s="190">
        <v>449.7</v>
      </c>
      <c r="N181" s="191"/>
      <c r="O181" s="191"/>
      <c r="P181" s="110" t="s">
        <v>207</v>
      </c>
    </row>
    <row r="182" spans="1:16" x14ac:dyDescent="0.2">
      <c r="A182" s="309">
        <v>176</v>
      </c>
      <c r="B182" s="274" t="s">
        <v>197</v>
      </c>
      <c r="C182" s="34" t="s">
        <v>198</v>
      </c>
      <c r="D182" s="40">
        <v>118400</v>
      </c>
      <c r="E182" s="80">
        <v>63116015</v>
      </c>
      <c r="F182" s="38" t="s">
        <v>1586</v>
      </c>
      <c r="G182" s="77" t="s">
        <v>96</v>
      </c>
      <c r="H182" s="48">
        <v>10</v>
      </c>
      <c r="I182" s="51">
        <v>13445</v>
      </c>
      <c r="J182" s="225">
        <f t="shared" ref="J182:J188" si="30">SUM(K182+L182+M182+N182+O182)</f>
        <v>449.7</v>
      </c>
      <c r="K182" s="610"/>
      <c r="L182" s="187"/>
      <c r="M182" s="190">
        <v>449.7</v>
      </c>
      <c r="N182" s="191"/>
      <c r="O182" s="191"/>
      <c r="P182" s="110" t="s">
        <v>1592</v>
      </c>
    </row>
    <row r="183" spans="1:16" x14ac:dyDescent="0.2">
      <c r="A183" s="309">
        <v>177</v>
      </c>
      <c r="B183" s="274" t="s">
        <v>751</v>
      </c>
      <c r="C183" s="34" t="s">
        <v>182</v>
      </c>
      <c r="D183" s="40">
        <v>118416</v>
      </c>
      <c r="E183" s="80">
        <v>63116015</v>
      </c>
      <c r="F183" s="38" t="s">
        <v>1586</v>
      </c>
      <c r="G183" s="77" t="s">
        <v>96</v>
      </c>
      <c r="H183" s="48">
        <v>10</v>
      </c>
      <c r="I183" s="51">
        <v>13445</v>
      </c>
      <c r="J183" s="225">
        <f t="shared" si="30"/>
        <v>406.5</v>
      </c>
      <c r="K183" s="610"/>
      <c r="L183" s="187"/>
      <c r="M183" s="190">
        <v>406.5</v>
      </c>
      <c r="N183" s="191"/>
      <c r="O183" s="191"/>
      <c r="P183" s="110" t="s">
        <v>1593</v>
      </c>
    </row>
    <row r="184" spans="1:16" x14ac:dyDescent="0.2">
      <c r="A184" s="309">
        <v>178</v>
      </c>
      <c r="B184" s="274" t="s">
        <v>201</v>
      </c>
      <c r="C184" s="34" t="s">
        <v>202</v>
      </c>
      <c r="D184" s="40">
        <v>118430</v>
      </c>
      <c r="E184" s="80">
        <v>63116015</v>
      </c>
      <c r="F184" s="38" t="s">
        <v>1586</v>
      </c>
      <c r="G184" s="77" t="s">
        <v>96</v>
      </c>
      <c r="H184" s="48">
        <v>10</v>
      </c>
      <c r="I184" s="51">
        <v>13445</v>
      </c>
      <c r="J184" s="225">
        <f t="shared" si="30"/>
        <v>362.8</v>
      </c>
      <c r="K184" s="610"/>
      <c r="L184" s="187"/>
      <c r="M184" s="190">
        <v>362.8</v>
      </c>
      <c r="N184" s="191"/>
      <c r="O184" s="191"/>
      <c r="P184" s="110" t="s">
        <v>200</v>
      </c>
    </row>
    <row r="185" spans="1:16" x14ac:dyDescent="0.2">
      <c r="A185" s="309">
        <v>179</v>
      </c>
      <c r="B185" s="274" t="s">
        <v>740</v>
      </c>
      <c r="C185" s="34" t="s">
        <v>1597</v>
      </c>
      <c r="D185" s="40">
        <v>118609</v>
      </c>
      <c r="E185" s="80">
        <v>63116015</v>
      </c>
      <c r="F185" s="38" t="s">
        <v>1586</v>
      </c>
      <c r="G185" s="77" t="s">
        <v>96</v>
      </c>
      <c r="H185" s="48">
        <v>10</v>
      </c>
      <c r="I185" s="51">
        <v>13445</v>
      </c>
      <c r="J185" s="225">
        <f t="shared" si="30"/>
        <v>362.8</v>
      </c>
      <c r="K185" s="610"/>
      <c r="L185" s="187"/>
      <c r="M185" s="190">
        <v>362.8</v>
      </c>
      <c r="N185" s="191"/>
      <c r="O185" s="191"/>
      <c r="P185" s="110" t="s">
        <v>203</v>
      </c>
    </row>
    <row r="186" spans="1:16" x14ac:dyDescent="0.2">
      <c r="A186" s="309">
        <v>180</v>
      </c>
      <c r="B186" s="274" t="s">
        <v>1599</v>
      </c>
      <c r="C186" s="34" t="s">
        <v>1335</v>
      </c>
      <c r="D186" s="40">
        <v>118652</v>
      </c>
      <c r="E186" s="80">
        <v>63116015</v>
      </c>
      <c r="F186" s="38" t="s">
        <v>1586</v>
      </c>
      <c r="G186" s="77" t="s">
        <v>96</v>
      </c>
      <c r="H186" s="48">
        <v>10</v>
      </c>
      <c r="I186" s="51">
        <v>13445</v>
      </c>
      <c r="J186" s="225">
        <f t="shared" si="30"/>
        <v>362.8</v>
      </c>
      <c r="K186" s="610"/>
      <c r="L186" s="187"/>
      <c r="M186" s="190">
        <v>362.8</v>
      </c>
      <c r="N186" s="191"/>
      <c r="O186" s="191"/>
      <c r="P186" s="110" t="s">
        <v>215</v>
      </c>
    </row>
    <row r="187" spans="1:16" x14ac:dyDescent="0.2">
      <c r="A187" s="309">
        <v>181</v>
      </c>
      <c r="B187" s="274" t="s">
        <v>1598</v>
      </c>
      <c r="C187" s="34" t="s">
        <v>1167</v>
      </c>
      <c r="D187" s="40">
        <v>118679</v>
      </c>
      <c r="E187" s="80">
        <v>63116015</v>
      </c>
      <c r="F187" s="38" t="s">
        <v>1586</v>
      </c>
      <c r="G187" s="77" t="s">
        <v>96</v>
      </c>
      <c r="H187" s="48">
        <v>10</v>
      </c>
      <c r="I187" s="51">
        <v>13445</v>
      </c>
      <c r="J187" s="225">
        <f t="shared" si="30"/>
        <v>406.5</v>
      </c>
      <c r="K187" s="610"/>
      <c r="L187" s="187"/>
      <c r="M187" s="190">
        <v>406.5</v>
      </c>
      <c r="N187" s="191"/>
      <c r="O187" s="191"/>
      <c r="P187" s="110" t="s">
        <v>186</v>
      </c>
    </row>
    <row r="188" spans="1:16" x14ac:dyDescent="0.2">
      <c r="A188" s="309">
        <v>182</v>
      </c>
      <c r="B188" s="274" t="s">
        <v>1590</v>
      </c>
      <c r="C188" s="34" t="s">
        <v>1339</v>
      </c>
      <c r="D188" s="40">
        <v>118701</v>
      </c>
      <c r="E188" s="80">
        <v>63116015</v>
      </c>
      <c r="F188" s="38" t="s">
        <v>1586</v>
      </c>
      <c r="G188" s="77" t="s">
        <v>96</v>
      </c>
      <c r="H188" s="48">
        <v>10</v>
      </c>
      <c r="I188" s="51">
        <v>13445</v>
      </c>
      <c r="J188" s="225">
        <f t="shared" si="30"/>
        <v>406.5</v>
      </c>
      <c r="K188" s="610"/>
      <c r="L188" s="187"/>
      <c r="M188" s="190">
        <v>406.5</v>
      </c>
      <c r="N188" s="191"/>
      <c r="O188" s="191"/>
      <c r="P188" s="110" t="s">
        <v>190</v>
      </c>
    </row>
    <row r="189" spans="1:16" x14ac:dyDescent="0.2">
      <c r="A189" s="309">
        <v>183</v>
      </c>
      <c r="B189" s="274" t="s">
        <v>1600</v>
      </c>
      <c r="C189" s="34" t="s">
        <v>1167</v>
      </c>
      <c r="D189" s="40">
        <v>118731</v>
      </c>
      <c r="E189" s="80">
        <v>63116015</v>
      </c>
      <c r="F189" s="38" t="s">
        <v>1586</v>
      </c>
      <c r="G189" s="77" t="s">
        <v>96</v>
      </c>
      <c r="H189" s="48">
        <v>10</v>
      </c>
      <c r="I189" s="51">
        <v>13445</v>
      </c>
      <c r="J189" s="225">
        <f t="shared" si="28"/>
        <v>406.5</v>
      </c>
      <c r="K189" s="610"/>
      <c r="L189" s="187"/>
      <c r="M189" s="190">
        <v>406.5</v>
      </c>
      <c r="N189" s="191"/>
      <c r="O189" s="191"/>
      <c r="P189" s="110" t="s">
        <v>188</v>
      </c>
    </row>
    <row r="190" spans="1:16" x14ac:dyDescent="0.2">
      <c r="A190" s="309">
        <v>184</v>
      </c>
      <c r="B190" s="274" t="s">
        <v>1025</v>
      </c>
      <c r="C190" s="34" t="s">
        <v>226</v>
      </c>
      <c r="D190" s="40">
        <v>121355</v>
      </c>
      <c r="E190" s="80">
        <v>63116015</v>
      </c>
      <c r="F190" s="42" t="s">
        <v>1607</v>
      </c>
      <c r="G190" s="83" t="s">
        <v>893</v>
      </c>
      <c r="H190" s="32">
        <v>10</v>
      </c>
      <c r="I190" s="33">
        <v>13440</v>
      </c>
      <c r="J190" s="225">
        <f t="shared" si="28"/>
        <v>250</v>
      </c>
      <c r="K190" s="610"/>
      <c r="L190" s="187"/>
      <c r="M190" s="190">
        <v>250</v>
      </c>
      <c r="N190" s="191"/>
      <c r="O190" s="191"/>
      <c r="P190" s="110" t="s">
        <v>1308</v>
      </c>
    </row>
    <row r="191" spans="1:16" x14ac:dyDescent="0.2">
      <c r="A191" s="309">
        <v>185</v>
      </c>
      <c r="B191" s="274" t="s">
        <v>1671</v>
      </c>
      <c r="C191" s="431" t="s">
        <v>1657</v>
      </c>
      <c r="D191" s="40">
        <v>126278</v>
      </c>
      <c r="E191" s="80">
        <v>63116015</v>
      </c>
      <c r="F191" s="38" t="s">
        <v>1659</v>
      </c>
      <c r="G191" s="77" t="s">
        <v>293</v>
      </c>
      <c r="H191" s="48">
        <v>10</v>
      </c>
      <c r="I191" s="51">
        <v>13820</v>
      </c>
      <c r="J191" s="225">
        <f t="shared" si="28"/>
        <v>335.82</v>
      </c>
      <c r="K191" s="610"/>
      <c r="L191" s="187"/>
      <c r="M191" s="190">
        <v>335.82</v>
      </c>
      <c r="N191" s="191"/>
      <c r="O191" s="191"/>
      <c r="P191" s="110" t="s">
        <v>857</v>
      </c>
    </row>
    <row r="192" spans="1:16" x14ac:dyDescent="0.2">
      <c r="A192" s="309">
        <v>186</v>
      </c>
      <c r="B192" s="424" t="s">
        <v>1776</v>
      </c>
      <c r="C192" s="529" t="s">
        <v>1286</v>
      </c>
      <c r="D192" s="81">
        <v>137542</v>
      </c>
      <c r="E192" s="80">
        <v>63116015</v>
      </c>
      <c r="F192" s="42" t="s">
        <v>1771</v>
      </c>
      <c r="G192" s="77" t="s">
        <v>125</v>
      </c>
      <c r="H192" s="48">
        <v>10</v>
      </c>
      <c r="I192" s="51">
        <v>14310</v>
      </c>
      <c r="J192" s="225">
        <f t="shared" si="28"/>
        <v>12.4</v>
      </c>
      <c r="K192" s="610"/>
      <c r="L192" s="197"/>
      <c r="M192" s="190">
        <v>12.4</v>
      </c>
      <c r="N192" s="197"/>
      <c r="O192" s="197"/>
      <c r="P192" s="530" t="s">
        <v>126</v>
      </c>
    </row>
    <row r="193" spans="1:16" x14ac:dyDescent="0.2">
      <c r="A193" s="309">
        <v>187</v>
      </c>
      <c r="B193" s="424" t="s">
        <v>1778</v>
      </c>
      <c r="C193" s="529" t="s">
        <v>1771</v>
      </c>
      <c r="D193" s="81">
        <v>137880</v>
      </c>
      <c r="E193" s="80">
        <v>63116015</v>
      </c>
      <c r="F193" s="42" t="s">
        <v>1771</v>
      </c>
      <c r="G193" s="77" t="s">
        <v>172</v>
      </c>
      <c r="H193" s="48">
        <v>10</v>
      </c>
      <c r="I193" s="51">
        <v>21200</v>
      </c>
      <c r="J193" s="225">
        <f t="shared" si="28"/>
        <v>1000</v>
      </c>
      <c r="K193" s="610"/>
      <c r="L193" s="197"/>
      <c r="M193" s="190"/>
      <c r="N193" s="197">
        <v>1000</v>
      </c>
      <c r="O193" s="197"/>
      <c r="P193" s="530" t="s">
        <v>1777</v>
      </c>
    </row>
    <row r="194" spans="1:16" x14ac:dyDescent="0.2">
      <c r="A194" s="309">
        <v>188</v>
      </c>
      <c r="B194" s="424" t="s">
        <v>1780</v>
      </c>
      <c r="C194" s="529" t="s">
        <v>1706</v>
      </c>
      <c r="D194" s="81">
        <v>138077</v>
      </c>
      <c r="E194" s="80">
        <v>63116015</v>
      </c>
      <c r="F194" s="42" t="s">
        <v>1771</v>
      </c>
      <c r="G194" s="77" t="s">
        <v>172</v>
      </c>
      <c r="H194" s="48">
        <v>10</v>
      </c>
      <c r="I194" s="51">
        <v>21200</v>
      </c>
      <c r="J194" s="225">
        <f t="shared" si="28"/>
        <v>1500</v>
      </c>
      <c r="K194" s="610"/>
      <c r="L194" s="197"/>
      <c r="M194" s="228"/>
      <c r="N194" s="197">
        <v>1500</v>
      </c>
      <c r="O194" s="197"/>
      <c r="P194" s="530" t="s">
        <v>1779</v>
      </c>
    </row>
    <row r="195" spans="1:16" x14ac:dyDescent="0.2">
      <c r="A195" s="309">
        <v>189</v>
      </c>
      <c r="B195" s="424" t="s">
        <v>1781</v>
      </c>
      <c r="C195" s="529" t="s">
        <v>587</v>
      </c>
      <c r="D195" s="81">
        <v>138093</v>
      </c>
      <c r="E195" s="80">
        <v>63116015</v>
      </c>
      <c r="F195" s="42" t="s">
        <v>1771</v>
      </c>
      <c r="G195" s="77" t="s">
        <v>172</v>
      </c>
      <c r="H195" s="48">
        <v>10</v>
      </c>
      <c r="I195" s="51">
        <v>21200</v>
      </c>
      <c r="J195" s="225">
        <f t="shared" ref="J195" si="31">SUM(K195+L195+M195+N195+O195)</f>
        <v>2000</v>
      </c>
      <c r="K195" s="610"/>
      <c r="L195" s="197"/>
      <c r="M195" s="228"/>
      <c r="N195" s="197">
        <v>2000</v>
      </c>
      <c r="O195" s="197"/>
      <c r="P195" s="530" t="s">
        <v>1284</v>
      </c>
    </row>
    <row r="196" spans="1:16" x14ac:dyDescent="0.2">
      <c r="A196" s="309">
        <v>190</v>
      </c>
      <c r="B196" s="424"/>
      <c r="C196" s="529"/>
      <c r="D196" s="81"/>
      <c r="E196" s="80"/>
      <c r="F196" s="42" t="s">
        <v>1800</v>
      </c>
      <c r="G196" s="77" t="s">
        <v>1799</v>
      </c>
      <c r="H196" s="48">
        <v>10</v>
      </c>
      <c r="I196" s="39">
        <v>11110</v>
      </c>
      <c r="J196" s="225">
        <f t="shared" ref="J196:J201" si="32">SUM(K196+L196+M196+N196+O196)</f>
        <v>12130.51</v>
      </c>
      <c r="K196" s="608">
        <v>12130.51</v>
      </c>
      <c r="L196" s="197"/>
      <c r="M196" s="228"/>
      <c r="N196" s="197"/>
      <c r="O196" s="197"/>
      <c r="P196" s="530"/>
    </row>
    <row r="197" spans="1:16" x14ac:dyDescent="0.2">
      <c r="A197" s="309">
        <v>191</v>
      </c>
      <c r="B197" s="424"/>
      <c r="C197" s="529"/>
      <c r="D197" s="463">
        <v>152020</v>
      </c>
      <c r="E197" s="375">
        <v>63116015</v>
      </c>
      <c r="F197" s="504" t="s">
        <v>1855</v>
      </c>
      <c r="G197" s="364" t="s">
        <v>843</v>
      </c>
      <c r="H197" s="365">
        <v>10</v>
      </c>
      <c r="I197" s="462">
        <v>14410</v>
      </c>
      <c r="J197" s="377">
        <f t="shared" si="32"/>
        <v>29000</v>
      </c>
      <c r="K197" s="613"/>
      <c r="L197" s="244"/>
      <c r="M197" s="344">
        <v>29000</v>
      </c>
      <c r="N197" s="244"/>
      <c r="O197" s="244"/>
      <c r="P197" s="539" t="s">
        <v>845</v>
      </c>
    </row>
    <row r="198" spans="1:16" x14ac:dyDescent="0.2">
      <c r="A198" s="309">
        <v>192</v>
      </c>
      <c r="B198" s="424" t="s">
        <v>583</v>
      </c>
      <c r="C198" s="529" t="s">
        <v>1332</v>
      </c>
      <c r="D198" s="81">
        <v>159622</v>
      </c>
      <c r="E198" s="80">
        <v>63116015</v>
      </c>
      <c r="F198" s="42" t="s">
        <v>1871</v>
      </c>
      <c r="G198" s="83" t="s">
        <v>881</v>
      </c>
      <c r="H198" s="32">
        <v>10</v>
      </c>
      <c r="I198" s="33">
        <v>22299</v>
      </c>
      <c r="J198" s="226">
        <f t="shared" si="32"/>
        <v>200</v>
      </c>
      <c r="K198" s="608"/>
      <c r="L198" s="191"/>
      <c r="M198" s="432"/>
      <c r="N198" s="190">
        <v>200</v>
      </c>
      <c r="O198" s="191"/>
      <c r="P198" s="297" t="s">
        <v>580</v>
      </c>
    </row>
    <row r="199" spans="1:16" x14ac:dyDescent="0.2">
      <c r="A199" s="309">
        <v>193</v>
      </c>
      <c r="B199" s="424" t="s">
        <v>1876</v>
      </c>
      <c r="C199" s="529" t="s">
        <v>313</v>
      </c>
      <c r="D199" s="81">
        <v>159636</v>
      </c>
      <c r="E199" s="80">
        <v>63116015</v>
      </c>
      <c r="F199" s="42" t="s">
        <v>1871</v>
      </c>
      <c r="G199" s="83" t="s">
        <v>881</v>
      </c>
      <c r="H199" s="32">
        <v>10</v>
      </c>
      <c r="I199" s="33">
        <v>22299</v>
      </c>
      <c r="J199" s="226">
        <f t="shared" si="32"/>
        <v>400</v>
      </c>
      <c r="K199" s="608"/>
      <c r="L199" s="191"/>
      <c r="M199" s="432"/>
      <c r="N199" s="190">
        <v>400</v>
      </c>
      <c r="O199" s="191"/>
      <c r="P199" s="297" t="s">
        <v>580</v>
      </c>
    </row>
    <row r="200" spans="1:16" x14ac:dyDescent="0.2">
      <c r="A200" s="309">
        <v>194</v>
      </c>
      <c r="B200" s="424" t="s">
        <v>1899</v>
      </c>
      <c r="C200" s="529" t="s">
        <v>1659</v>
      </c>
      <c r="D200" s="81">
        <v>160299</v>
      </c>
      <c r="E200" s="80">
        <v>63116015</v>
      </c>
      <c r="F200" s="42" t="s">
        <v>1900</v>
      </c>
      <c r="G200" s="83" t="s">
        <v>172</v>
      </c>
      <c r="H200" s="32">
        <v>10</v>
      </c>
      <c r="I200" s="33">
        <v>21200</v>
      </c>
      <c r="J200" s="226">
        <f t="shared" si="32"/>
        <v>500</v>
      </c>
      <c r="K200" s="608"/>
      <c r="L200" s="191"/>
      <c r="M200" s="432"/>
      <c r="N200" s="190">
        <v>500</v>
      </c>
      <c r="O200" s="191"/>
      <c r="P200" s="297" t="s">
        <v>1901</v>
      </c>
    </row>
    <row r="201" spans="1:16" x14ac:dyDescent="0.2">
      <c r="A201" s="309">
        <v>195</v>
      </c>
      <c r="B201" s="424" t="s">
        <v>1903</v>
      </c>
      <c r="C201" s="529" t="s">
        <v>1659</v>
      </c>
      <c r="D201" s="81">
        <v>160333</v>
      </c>
      <c r="E201" s="80">
        <v>63116015</v>
      </c>
      <c r="F201" s="42" t="s">
        <v>1900</v>
      </c>
      <c r="G201" s="83" t="s">
        <v>172</v>
      </c>
      <c r="H201" s="32">
        <v>10</v>
      </c>
      <c r="I201" s="33">
        <v>21200</v>
      </c>
      <c r="J201" s="226">
        <f t="shared" si="32"/>
        <v>1000</v>
      </c>
      <c r="K201" s="608"/>
      <c r="L201" s="191"/>
      <c r="M201" s="432"/>
      <c r="N201" s="190">
        <v>1000</v>
      </c>
      <c r="O201" s="191"/>
      <c r="P201" s="297" t="s">
        <v>1902</v>
      </c>
    </row>
    <row r="202" spans="1:16" x14ac:dyDescent="0.2">
      <c r="A202" s="309">
        <v>196</v>
      </c>
      <c r="B202" s="424" t="s">
        <v>1904</v>
      </c>
      <c r="C202" s="529" t="s">
        <v>1659</v>
      </c>
      <c r="D202" s="81">
        <v>160342</v>
      </c>
      <c r="E202" s="80">
        <v>63116015</v>
      </c>
      <c r="F202" s="42" t="s">
        <v>1900</v>
      </c>
      <c r="G202" s="83" t="s">
        <v>172</v>
      </c>
      <c r="H202" s="32">
        <v>10</v>
      </c>
      <c r="I202" s="33">
        <v>21200</v>
      </c>
      <c r="J202" s="226">
        <f t="shared" ref="J202:J213" si="33">SUM(K202+L202+M202+N202+O202)</f>
        <v>1200</v>
      </c>
      <c r="K202" s="608"/>
      <c r="L202" s="191"/>
      <c r="M202" s="432"/>
      <c r="N202" s="190">
        <v>1200</v>
      </c>
      <c r="O202" s="191"/>
      <c r="P202" s="297" t="s">
        <v>1905</v>
      </c>
    </row>
    <row r="203" spans="1:16" x14ac:dyDescent="0.2">
      <c r="A203" s="309">
        <v>197</v>
      </c>
      <c r="B203" s="424" t="s">
        <v>1341</v>
      </c>
      <c r="C203" s="529" t="s">
        <v>1839</v>
      </c>
      <c r="D203" s="81">
        <v>162673</v>
      </c>
      <c r="E203" s="80">
        <v>63116015</v>
      </c>
      <c r="F203" s="42" t="s">
        <v>1917</v>
      </c>
      <c r="G203" s="83" t="s">
        <v>148</v>
      </c>
      <c r="H203" s="32">
        <v>10</v>
      </c>
      <c r="I203" s="33">
        <v>13610</v>
      </c>
      <c r="J203" s="226">
        <f t="shared" si="33"/>
        <v>5063</v>
      </c>
      <c r="K203" s="608"/>
      <c r="L203" s="191"/>
      <c r="M203" s="190">
        <v>5063</v>
      </c>
      <c r="N203" s="190"/>
      <c r="O203" s="191"/>
      <c r="P203" s="297" t="s">
        <v>149</v>
      </c>
    </row>
    <row r="204" spans="1:16" x14ac:dyDescent="0.2">
      <c r="A204" s="309">
        <v>198</v>
      </c>
      <c r="B204" s="424" t="s">
        <v>1920</v>
      </c>
      <c r="C204" s="529" t="s">
        <v>1917</v>
      </c>
      <c r="D204" s="81">
        <v>162693</v>
      </c>
      <c r="E204" s="80">
        <v>63116015</v>
      </c>
      <c r="F204" s="42" t="s">
        <v>1917</v>
      </c>
      <c r="G204" s="83" t="s">
        <v>172</v>
      </c>
      <c r="H204" s="32">
        <v>10</v>
      </c>
      <c r="I204" s="33">
        <v>21200</v>
      </c>
      <c r="J204" s="226">
        <f t="shared" si="33"/>
        <v>1000</v>
      </c>
      <c r="K204" s="608"/>
      <c r="L204" s="191"/>
      <c r="M204" s="190"/>
      <c r="N204" s="190">
        <v>1000</v>
      </c>
      <c r="O204" s="191"/>
      <c r="P204" s="297" t="s">
        <v>1918</v>
      </c>
    </row>
    <row r="205" spans="1:16" x14ac:dyDescent="0.2">
      <c r="A205" s="309">
        <v>199</v>
      </c>
      <c r="B205" s="424" t="s">
        <v>1919</v>
      </c>
      <c r="C205" s="529" t="s">
        <v>1917</v>
      </c>
      <c r="D205" s="81">
        <v>162697</v>
      </c>
      <c r="E205" s="80">
        <v>63116015</v>
      </c>
      <c r="F205" s="42" t="s">
        <v>1917</v>
      </c>
      <c r="G205" s="83" t="s">
        <v>172</v>
      </c>
      <c r="H205" s="32">
        <v>10</v>
      </c>
      <c r="I205" s="33">
        <v>21200</v>
      </c>
      <c r="J205" s="226">
        <f t="shared" si="33"/>
        <v>1000</v>
      </c>
      <c r="K205" s="608"/>
      <c r="L205" s="191"/>
      <c r="M205" s="190"/>
      <c r="N205" s="190">
        <v>1000</v>
      </c>
      <c r="O205" s="191"/>
      <c r="P205" s="297"/>
    </row>
    <row r="206" spans="1:16" x14ac:dyDescent="0.2">
      <c r="A206" s="309">
        <v>200</v>
      </c>
      <c r="B206" s="424" t="s">
        <v>1846</v>
      </c>
      <c r="C206" s="529" t="s">
        <v>1783</v>
      </c>
      <c r="D206" s="81">
        <v>162700</v>
      </c>
      <c r="E206" s="80">
        <v>63116015</v>
      </c>
      <c r="F206" s="42" t="s">
        <v>1917</v>
      </c>
      <c r="G206" s="77" t="s">
        <v>108</v>
      </c>
      <c r="H206" s="48">
        <v>10</v>
      </c>
      <c r="I206" s="51">
        <v>14060</v>
      </c>
      <c r="J206" s="226">
        <f t="shared" si="33"/>
        <v>12113.1</v>
      </c>
      <c r="K206" s="610"/>
      <c r="L206" s="197"/>
      <c r="M206" s="228">
        <v>12113.1</v>
      </c>
      <c r="N206" s="197"/>
      <c r="O206" s="197"/>
      <c r="P206" s="530" t="s">
        <v>109</v>
      </c>
    </row>
    <row r="207" spans="1:16" x14ac:dyDescent="0.2">
      <c r="A207" s="309">
        <v>201</v>
      </c>
      <c r="B207" s="274" t="s">
        <v>1601</v>
      </c>
      <c r="C207" s="34" t="s">
        <v>609</v>
      </c>
      <c r="D207" s="40">
        <v>162856</v>
      </c>
      <c r="E207" s="80">
        <v>63116015</v>
      </c>
      <c r="F207" s="38" t="s">
        <v>1917</v>
      </c>
      <c r="G207" s="77" t="s">
        <v>125</v>
      </c>
      <c r="H207" s="48">
        <v>10</v>
      </c>
      <c r="I207" s="51">
        <v>14310</v>
      </c>
      <c r="J207" s="226">
        <f t="shared" si="33"/>
        <v>892.1</v>
      </c>
      <c r="K207" s="610"/>
      <c r="L207" s="187"/>
      <c r="M207" s="190">
        <v>892.1</v>
      </c>
      <c r="N207" s="191"/>
      <c r="O207" s="191"/>
      <c r="P207" s="110" t="s">
        <v>126</v>
      </c>
    </row>
    <row r="208" spans="1:16" x14ac:dyDescent="0.2">
      <c r="A208" s="309">
        <v>202</v>
      </c>
      <c r="B208" s="271" t="s">
        <v>1922</v>
      </c>
      <c r="C208" s="337" t="s">
        <v>1839</v>
      </c>
      <c r="D208" s="81">
        <v>162890</v>
      </c>
      <c r="E208" s="80">
        <v>63116015</v>
      </c>
      <c r="F208" s="38" t="s">
        <v>1917</v>
      </c>
      <c r="G208" s="77" t="s">
        <v>148</v>
      </c>
      <c r="H208" s="48">
        <v>10</v>
      </c>
      <c r="I208" s="51">
        <v>13610</v>
      </c>
      <c r="J208" s="226">
        <f t="shared" si="33"/>
        <v>8555.7999999999993</v>
      </c>
      <c r="K208" s="610"/>
      <c r="L208" s="191"/>
      <c r="M208" s="190">
        <v>8555.7999999999993</v>
      </c>
      <c r="N208" s="191"/>
      <c r="O208" s="191"/>
      <c r="P208" s="338" t="s">
        <v>149</v>
      </c>
    </row>
    <row r="209" spans="1:16" x14ac:dyDescent="0.2">
      <c r="A209" s="309">
        <v>203</v>
      </c>
      <c r="B209" s="271" t="s">
        <v>1923</v>
      </c>
      <c r="C209" s="337" t="s">
        <v>1760</v>
      </c>
      <c r="D209" s="81">
        <v>162915</v>
      </c>
      <c r="E209" s="80">
        <v>63116015</v>
      </c>
      <c r="F209" s="38" t="s">
        <v>1917</v>
      </c>
      <c r="G209" s="77" t="s">
        <v>148</v>
      </c>
      <c r="H209" s="48">
        <v>10</v>
      </c>
      <c r="I209" s="51">
        <v>13610</v>
      </c>
      <c r="J209" s="226">
        <f t="shared" si="33"/>
        <v>1680</v>
      </c>
      <c r="K209" s="610"/>
      <c r="L209" s="191"/>
      <c r="M209" s="190">
        <v>1680</v>
      </c>
      <c r="N209" s="191"/>
      <c r="O209" s="191"/>
      <c r="P209" s="338" t="s">
        <v>149</v>
      </c>
    </row>
    <row r="210" spans="1:16" x14ac:dyDescent="0.2">
      <c r="A210" s="309">
        <v>204</v>
      </c>
      <c r="B210" s="271" t="s">
        <v>1941</v>
      </c>
      <c r="C210" s="337" t="s">
        <v>1942</v>
      </c>
      <c r="D210" s="81">
        <v>163367</v>
      </c>
      <c r="E210" s="80">
        <v>63116015</v>
      </c>
      <c r="F210" s="417" t="s">
        <v>1931</v>
      </c>
      <c r="G210" s="77" t="s">
        <v>1943</v>
      </c>
      <c r="H210" s="48">
        <v>10</v>
      </c>
      <c r="I210" s="51">
        <v>13460</v>
      </c>
      <c r="J210" s="226">
        <f t="shared" si="33"/>
        <v>320</v>
      </c>
      <c r="K210" s="610"/>
      <c r="L210" s="191"/>
      <c r="M210" s="190">
        <v>320</v>
      </c>
      <c r="N210" s="191"/>
      <c r="O210" s="191"/>
      <c r="P210" s="338" t="s">
        <v>1944</v>
      </c>
    </row>
    <row r="211" spans="1:16" x14ac:dyDescent="0.2">
      <c r="A211" s="309">
        <v>205</v>
      </c>
      <c r="B211" s="271" t="s">
        <v>1946</v>
      </c>
      <c r="C211" s="337" t="s">
        <v>1353</v>
      </c>
      <c r="D211" s="81">
        <v>165528</v>
      </c>
      <c r="E211" s="80">
        <v>63116015</v>
      </c>
      <c r="F211" s="417" t="s">
        <v>1947</v>
      </c>
      <c r="G211" s="77" t="s">
        <v>1174</v>
      </c>
      <c r="H211" s="48">
        <v>22</v>
      </c>
      <c r="I211" s="51">
        <v>13440</v>
      </c>
      <c r="J211" s="226">
        <f t="shared" si="33"/>
        <v>950</v>
      </c>
      <c r="K211" s="610"/>
      <c r="L211" s="191"/>
      <c r="M211" s="190">
        <v>950</v>
      </c>
      <c r="N211" s="191"/>
      <c r="O211" s="191"/>
      <c r="P211" s="338" t="s">
        <v>1008</v>
      </c>
    </row>
    <row r="212" spans="1:16" x14ac:dyDescent="0.2">
      <c r="A212" s="309">
        <v>206</v>
      </c>
      <c r="B212" s="271" t="s">
        <v>1946</v>
      </c>
      <c r="C212" s="337" t="s">
        <v>1353</v>
      </c>
      <c r="D212" s="81">
        <v>165549</v>
      </c>
      <c r="E212" s="80">
        <v>63116015</v>
      </c>
      <c r="F212" s="417" t="s">
        <v>1947</v>
      </c>
      <c r="G212" s="77" t="s">
        <v>1174</v>
      </c>
      <c r="H212" s="48">
        <v>22</v>
      </c>
      <c r="I212" s="51">
        <v>13440</v>
      </c>
      <c r="J212" s="226">
        <f t="shared" si="33"/>
        <v>1000</v>
      </c>
      <c r="K212" s="610"/>
      <c r="L212" s="191"/>
      <c r="M212" s="190">
        <v>1000</v>
      </c>
      <c r="N212" s="191"/>
      <c r="O212" s="191"/>
      <c r="P212" s="338" t="s">
        <v>1948</v>
      </c>
    </row>
    <row r="213" spans="1:16" x14ac:dyDescent="0.2">
      <c r="A213" s="309">
        <v>207</v>
      </c>
      <c r="B213" s="271" t="s">
        <v>1946</v>
      </c>
      <c r="C213" s="337" t="s">
        <v>1353</v>
      </c>
      <c r="D213" s="81">
        <v>165569</v>
      </c>
      <c r="E213" s="80">
        <v>63116015</v>
      </c>
      <c r="F213" s="417" t="s">
        <v>1947</v>
      </c>
      <c r="G213" s="77" t="s">
        <v>1174</v>
      </c>
      <c r="H213" s="48">
        <v>22</v>
      </c>
      <c r="I213" s="51">
        <v>13440</v>
      </c>
      <c r="J213" s="226">
        <f t="shared" si="33"/>
        <v>950</v>
      </c>
      <c r="K213" s="610"/>
      <c r="L213" s="197"/>
      <c r="M213" s="228">
        <v>950</v>
      </c>
      <c r="N213" s="197"/>
      <c r="O213" s="197"/>
      <c r="P213" s="530" t="s">
        <v>1950</v>
      </c>
    </row>
    <row r="214" spans="1:16" x14ac:dyDescent="0.2">
      <c r="A214" s="309">
        <v>208</v>
      </c>
      <c r="B214" s="271" t="s">
        <v>1946</v>
      </c>
      <c r="C214" s="337" t="s">
        <v>1353</v>
      </c>
      <c r="D214" s="81">
        <v>165579</v>
      </c>
      <c r="E214" s="80">
        <v>63116015</v>
      </c>
      <c r="F214" s="417" t="s">
        <v>1947</v>
      </c>
      <c r="G214" s="77" t="s">
        <v>1174</v>
      </c>
      <c r="H214" s="48">
        <v>22</v>
      </c>
      <c r="I214" s="51">
        <v>13440</v>
      </c>
      <c r="J214" s="226">
        <f t="shared" ref="J214:J218" si="34">SUM(K214+L214+M214+N214+O214)</f>
        <v>300</v>
      </c>
      <c r="K214" s="610"/>
      <c r="L214" s="191"/>
      <c r="M214" s="190">
        <v>300</v>
      </c>
      <c r="N214" s="191"/>
      <c r="O214" s="191"/>
      <c r="P214" s="338" t="s">
        <v>1949</v>
      </c>
    </row>
    <row r="215" spans="1:16" x14ac:dyDescent="0.2">
      <c r="A215" s="309">
        <v>209</v>
      </c>
      <c r="B215" s="271" t="s">
        <v>1953</v>
      </c>
      <c r="C215" s="337" t="s">
        <v>1807</v>
      </c>
      <c r="D215" s="81">
        <v>165639</v>
      </c>
      <c r="E215" s="80">
        <v>63116015</v>
      </c>
      <c r="F215" s="417" t="s">
        <v>1947</v>
      </c>
      <c r="G215" s="77" t="s">
        <v>1174</v>
      </c>
      <c r="H215" s="48">
        <v>22</v>
      </c>
      <c r="I215" s="51">
        <v>13440</v>
      </c>
      <c r="J215" s="226">
        <f t="shared" si="34"/>
        <v>150</v>
      </c>
      <c r="K215" s="610"/>
      <c r="L215" s="191"/>
      <c r="M215" s="190">
        <v>150</v>
      </c>
      <c r="N215" s="191"/>
      <c r="O215" s="191"/>
      <c r="P215" s="338" t="s">
        <v>230</v>
      </c>
    </row>
    <row r="216" spans="1:16" x14ac:dyDescent="0.2">
      <c r="A216" s="309">
        <v>210</v>
      </c>
      <c r="B216" s="271" t="s">
        <v>1954</v>
      </c>
      <c r="C216" s="337" t="s">
        <v>1807</v>
      </c>
      <c r="D216" s="81">
        <v>165649</v>
      </c>
      <c r="E216" s="80">
        <v>63116015</v>
      </c>
      <c r="F216" s="417" t="s">
        <v>1947</v>
      </c>
      <c r="G216" s="77" t="s">
        <v>1174</v>
      </c>
      <c r="H216" s="48">
        <v>22</v>
      </c>
      <c r="I216" s="51">
        <v>13440</v>
      </c>
      <c r="J216" s="226">
        <f t="shared" si="34"/>
        <v>150</v>
      </c>
      <c r="K216" s="610"/>
      <c r="L216" s="191"/>
      <c r="M216" s="190">
        <v>150</v>
      </c>
      <c r="N216" s="191"/>
      <c r="O216" s="191"/>
      <c r="P216" s="338" t="s">
        <v>1021</v>
      </c>
    </row>
    <row r="217" spans="1:16" x14ac:dyDescent="0.2">
      <c r="A217" s="309">
        <v>211</v>
      </c>
      <c r="B217" s="271" t="s">
        <v>1958</v>
      </c>
      <c r="C217" s="337" t="s">
        <v>1702</v>
      </c>
      <c r="D217" s="81">
        <v>166083</v>
      </c>
      <c r="E217" s="80">
        <v>63116015</v>
      </c>
      <c r="F217" s="417" t="s">
        <v>1947</v>
      </c>
      <c r="G217" s="77" t="s">
        <v>108</v>
      </c>
      <c r="H217" s="48">
        <v>22</v>
      </c>
      <c r="I217" s="51">
        <v>14060</v>
      </c>
      <c r="J217" s="226">
        <f t="shared" si="34"/>
        <v>9338.4699999999993</v>
      </c>
      <c r="K217" s="610"/>
      <c r="L217" s="191"/>
      <c r="M217" s="190">
        <v>9338.4699999999993</v>
      </c>
      <c r="N217" s="191"/>
      <c r="O217" s="191"/>
      <c r="P217" s="338" t="s">
        <v>109</v>
      </c>
    </row>
    <row r="218" spans="1:16" x14ac:dyDescent="0.2">
      <c r="A218" s="309">
        <v>212</v>
      </c>
      <c r="B218" s="271" t="s">
        <v>1959</v>
      </c>
      <c r="C218" s="337" t="s">
        <v>1285</v>
      </c>
      <c r="D218" s="81">
        <v>166090</v>
      </c>
      <c r="E218" s="80">
        <v>63116015</v>
      </c>
      <c r="F218" s="417" t="s">
        <v>1947</v>
      </c>
      <c r="G218" s="77" t="s">
        <v>108</v>
      </c>
      <c r="H218" s="48">
        <v>22</v>
      </c>
      <c r="I218" s="51">
        <v>14060</v>
      </c>
      <c r="J218" s="226">
        <f t="shared" si="34"/>
        <v>9218.76</v>
      </c>
      <c r="K218" s="610"/>
      <c r="L218" s="191"/>
      <c r="M218" s="190">
        <v>9218.76</v>
      </c>
      <c r="N218" s="191"/>
      <c r="O218" s="191"/>
      <c r="P218" s="338" t="s">
        <v>109</v>
      </c>
    </row>
    <row r="219" spans="1:16" x14ac:dyDescent="0.2">
      <c r="A219" s="309">
        <v>213</v>
      </c>
      <c r="B219" s="424" t="s">
        <v>994</v>
      </c>
      <c r="C219" s="414" t="s">
        <v>285</v>
      </c>
      <c r="D219" s="100">
        <v>166498</v>
      </c>
      <c r="E219" s="80">
        <v>63116015</v>
      </c>
      <c r="F219" s="42" t="s">
        <v>1947</v>
      </c>
      <c r="G219" s="83" t="s">
        <v>893</v>
      </c>
      <c r="H219" s="32">
        <v>10</v>
      </c>
      <c r="I219" s="33">
        <v>13440</v>
      </c>
      <c r="J219" s="225">
        <f t="shared" ref="J219:J233" si="35">SUM(K219+L219+M219+N219+O219)</f>
        <v>100</v>
      </c>
      <c r="K219" s="606"/>
      <c r="L219" s="197"/>
      <c r="M219" s="199">
        <v>100</v>
      </c>
      <c r="N219" s="199"/>
      <c r="O219" s="199"/>
      <c r="P219" s="20" t="s">
        <v>1624</v>
      </c>
    </row>
    <row r="220" spans="1:16" x14ac:dyDescent="0.2">
      <c r="A220" s="309">
        <v>214</v>
      </c>
      <c r="B220" s="424" t="s">
        <v>1010</v>
      </c>
      <c r="C220" s="414" t="s">
        <v>1011</v>
      </c>
      <c r="D220" s="100">
        <v>166520</v>
      </c>
      <c r="E220" s="80">
        <v>63116015</v>
      </c>
      <c r="F220" s="42" t="s">
        <v>1947</v>
      </c>
      <c r="G220" s="83" t="s">
        <v>893</v>
      </c>
      <c r="H220" s="32">
        <v>10</v>
      </c>
      <c r="I220" s="33">
        <v>13440</v>
      </c>
      <c r="J220" s="225">
        <f t="shared" si="35"/>
        <v>20</v>
      </c>
      <c r="K220" s="606"/>
      <c r="L220" s="197"/>
      <c r="M220" s="199">
        <v>20</v>
      </c>
      <c r="N220" s="199"/>
      <c r="O220" s="199"/>
      <c r="P220" s="20" t="s">
        <v>1624</v>
      </c>
    </row>
    <row r="221" spans="1:16" x14ac:dyDescent="0.2">
      <c r="A221" s="309">
        <v>215</v>
      </c>
      <c r="B221" s="424" t="s">
        <v>1960</v>
      </c>
      <c r="C221" s="414" t="s">
        <v>1771</v>
      </c>
      <c r="D221" s="100">
        <v>166552</v>
      </c>
      <c r="E221" s="80">
        <v>63116015</v>
      </c>
      <c r="F221" s="42" t="s">
        <v>1947</v>
      </c>
      <c r="G221" s="83" t="s">
        <v>282</v>
      </c>
      <c r="H221" s="32">
        <v>22</v>
      </c>
      <c r="I221" s="33">
        <v>14310</v>
      </c>
      <c r="J221" s="225">
        <f t="shared" si="35"/>
        <v>945</v>
      </c>
      <c r="K221" s="606"/>
      <c r="L221" s="197"/>
      <c r="M221" s="199">
        <v>945</v>
      </c>
      <c r="N221" s="199"/>
      <c r="O221" s="199"/>
      <c r="P221" s="20" t="s">
        <v>1310</v>
      </c>
    </row>
    <row r="222" spans="1:16" x14ac:dyDescent="0.2">
      <c r="A222" s="309">
        <v>216</v>
      </c>
      <c r="B222" s="424" t="s">
        <v>1961</v>
      </c>
      <c r="C222" s="414" t="s">
        <v>1659</v>
      </c>
      <c r="D222" s="100">
        <v>166575</v>
      </c>
      <c r="E222" s="80">
        <v>63116015</v>
      </c>
      <c r="F222" s="42" t="s">
        <v>1947</v>
      </c>
      <c r="G222" s="83" t="s">
        <v>172</v>
      </c>
      <c r="H222" s="32">
        <v>10</v>
      </c>
      <c r="I222" s="33">
        <v>21200</v>
      </c>
      <c r="J222" s="225">
        <f t="shared" si="35"/>
        <v>200</v>
      </c>
      <c r="K222" s="606"/>
      <c r="L222" s="197"/>
      <c r="M222" s="199"/>
      <c r="N222" s="199">
        <v>200</v>
      </c>
      <c r="O222" s="199"/>
      <c r="P222" s="199" t="s">
        <v>1962</v>
      </c>
    </row>
    <row r="223" spans="1:16" x14ac:dyDescent="0.2">
      <c r="A223" s="309">
        <v>217</v>
      </c>
      <c r="B223" s="424" t="s">
        <v>1719</v>
      </c>
      <c r="C223" s="414" t="s">
        <v>1800</v>
      </c>
      <c r="D223" s="100">
        <v>166588</v>
      </c>
      <c r="E223" s="80">
        <v>63116015</v>
      </c>
      <c r="F223" s="42" t="s">
        <v>1947</v>
      </c>
      <c r="G223" s="83" t="s">
        <v>282</v>
      </c>
      <c r="H223" s="32">
        <v>22</v>
      </c>
      <c r="I223" s="33">
        <v>14310</v>
      </c>
      <c r="J223" s="225">
        <f t="shared" si="35"/>
        <v>906.2</v>
      </c>
      <c r="K223" s="606"/>
      <c r="L223" s="197"/>
      <c r="M223" s="199">
        <v>906.2</v>
      </c>
      <c r="N223" s="199"/>
      <c r="O223" s="199"/>
      <c r="P223" s="199" t="s">
        <v>1843</v>
      </c>
    </row>
    <row r="224" spans="1:16" x14ac:dyDescent="0.2">
      <c r="A224" s="309">
        <v>218</v>
      </c>
      <c r="B224" s="424" t="s">
        <v>1633</v>
      </c>
      <c r="C224" s="414" t="s">
        <v>1800</v>
      </c>
      <c r="D224" s="100">
        <v>166588</v>
      </c>
      <c r="E224" s="80">
        <v>63116015</v>
      </c>
      <c r="F224" s="42" t="s">
        <v>1947</v>
      </c>
      <c r="G224" s="83" t="s">
        <v>282</v>
      </c>
      <c r="H224" s="32">
        <v>22</v>
      </c>
      <c r="I224" s="33">
        <v>14310</v>
      </c>
      <c r="J224" s="225">
        <f t="shared" si="35"/>
        <v>677.3</v>
      </c>
      <c r="K224" s="606"/>
      <c r="L224" s="197"/>
      <c r="M224" s="199">
        <v>677.3</v>
      </c>
      <c r="N224" s="199"/>
      <c r="O224" s="199"/>
      <c r="P224" s="199" t="s">
        <v>1843</v>
      </c>
    </row>
    <row r="225" spans="1:16" x14ac:dyDescent="0.2">
      <c r="A225" s="309">
        <v>219</v>
      </c>
      <c r="B225" s="424" t="s">
        <v>1634</v>
      </c>
      <c r="C225" s="414" t="s">
        <v>1963</v>
      </c>
      <c r="D225" s="100">
        <v>166605</v>
      </c>
      <c r="E225" s="80">
        <v>63116015</v>
      </c>
      <c r="F225" s="42" t="s">
        <v>1947</v>
      </c>
      <c r="G225" s="83" t="s">
        <v>663</v>
      </c>
      <c r="H225" s="32">
        <v>22</v>
      </c>
      <c r="I225" s="33">
        <v>13620</v>
      </c>
      <c r="J225" s="225">
        <f t="shared" si="35"/>
        <v>2182.69</v>
      </c>
      <c r="K225" s="606"/>
      <c r="L225" s="197"/>
      <c r="M225" s="199">
        <v>2182.69</v>
      </c>
      <c r="N225" s="199"/>
      <c r="O225" s="199"/>
      <c r="P225" s="199" t="s">
        <v>140</v>
      </c>
    </row>
    <row r="226" spans="1:16" x14ac:dyDescent="0.2">
      <c r="A226" s="309">
        <v>220</v>
      </c>
      <c r="B226" s="424" t="s">
        <v>1964</v>
      </c>
      <c r="C226" s="414" t="s">
        <v>1910</v>
      </c>
      <c r="D226" s="100">
        <v>166623</v>
      </c>
      <c r="E226" s="80">
        <v>63116015</v>
      </c>
      <c r="F226" s="42" t="s">
        <v>1947</v>
      </c>
      <c r="G226" s="83" t="s">
        <v>685</v>
      </c>
      <c r="H226" s="32">
        <v>22</v>
      </c>
      <c r="I226" s="33">
        <v>14230</v>
      </c>
      <c r="J226" s="225">
        <f t="shared" si="35"/>
        <v>698</v>
      </c>
      <c r="K226" s="606"/>
      <c r="L226" s="197"/>
      <c r="M226" s="199">
        <v>698</v>
      </c>
      <c r="N226" s="199"/>
      <c r="O226" s="199"/>
      <c r="P226" s="199" t="s">
        <v>686</v>
      </c>
    </row>
    <row r="227" spans="1:16" x14ac:dyDescent="0.2">
      <c r="A227" s="309">
        <v>221</v>
      </c>
      <c r="B227" s="424" t="s">
        <v>1965</v>
      </c>
      <c r="C227" s="414" t="s">
        <v>1659</v>
      </c>
      <c r="D227" s="100">
        <v>166626</v>
      </c>
      <c r="E227" s="80">
        <v>63116015</v>
      </c>
      <c r="F227" s="42" t="s">
        <v>1947</v>
      </c>
      <c r="G227" s="83" t="s">
        <v>685</v>
      </c>
      <c r="H227" s="32">
        <v>22</v>
      </c>
      <c r="I227" s="33">
        <v>14230</v>
      </c>
      <c r="J227" s="225">
        <f t="shared" si="35"/>
        <v>698</v>
      </c>
      <c r="K227" s="606"/>
      <c r="L227" s="197"/>
      <c r="M227" s="199">
        <v>698</v>
      </c>
      <c r="N227" s="199"/>
      <c r="O227" s="199"/>
      <c r="P227" s="199" t="s">
        <v>686</v>
      </c>
    </row>
    <row r="228" spans="1:16" x14ac:dyDescent="0.2">
      <c r="A228" s="309">
        <v>222</v>
      </c>
      <c r="B228" s="424" t="s">
        <v>1966</v>
      </c>
      <c r="C228" s="414" t="s">
        <v>1571</v>
      </c>
      <c r="D228" s="100">
        <v>166628</v>
      </c>
      <c r="E228" s="80">
        <v>63116015</v>
      </c>
      <c r="F228" s="42" t="s">
        <v>1947</v>
      </c>
      <c r="G228" s="83" t="s">
        <v>685</v>
      </c>
      <c r="H228" s="32">
        <v>22</v>
      </c>
      <c r="I228" s="33">
        <v>14230</v>
      </c>
      <c r="J228" s="225">
        <f t="shared" si="35"/>
        <v>698</v>
      </c>
      <c r="K228" s="606"/>
      <c r="L228" s="197"/>
      <c r="M228" s="199">
        <v>698</v>
      </c>
      <c r="N228" s="199"/>
      <c r="O228" s="199"/>
      <c r="P228" s="199" t="s">
        <v>686</v>
      </c>
    </row>
    <row r="229" spans="1:16" x14ac:dyDescent="0.2">
      <c r="A229" s="309">
        <v>223</v>
      </c>
      <c r="B229" s="424" t="s">
        <v>598</v>
      </c>
      <c r="C229" s="414" t="s">
        <v>1635</v>
      </c>
      <c r="D229" s="100">
        <v>166635</v>
      </c>
      <c r="E229" s="80">
        <v>63116015</v>
      </c>
      <c r="F229" s="42" t="s">
        <v>1947</v>
      </c>
      <c r="G229" s="83" t="s">
        <v>1967</v>
      </c>
      <c r="H229" s="32">
        <v>22</v>
      </c>
      <c r="I229" s="33">
        <v>13330</v>
      </c>
      <c r="J229" s="225">
        <f t="shared" si="35"/>
        <v>43.3</v>
      </c>
      <c r="K229" s="606"/>
      <c r="L229" s="197"/>
      <c r="M229" s="199">
        <v>43.3</v>
      </c>
      <c r="N229" s="199"/>
      <c r="O229" s="199"/>
      <c r="P229" s="199" t="s">
        <v>1674</v>
      </c>
    </row>
    <row r="230" spans="1:16" x14ac:dyDescent="0.2">
      <c r="A230" s="309">
        <v>224</v>
      </c>
      <c r="B230" s="424" t="s">
        <v>1970</v>
      </c>
      <c r="C230" s="414" t="s">
        <v>1900</v>
      </c>
      <c r="D230" s="100">
        <v>168049</v>
      </c>
      <c r="E230" s="80">
        <v>63116015</v>
      </c>
      <c r="F230" s="42" t="s">
        <v>1969</v>
      </c>
      <c r="G230" s="83" t="s">
        <v>143</v>
      </c>
      <c r="H230" s="32">
        <v>22</v>
      </c>
      <c r="I230" s="33">
        <v>13640</v>
      </c>
      <c r="J230" s="225">
        <f t="shared" si="35"/>
        <v>2733</v>
      </c>
      <c r="K230" s="606"/>
      <c r="L230" s="197"/>
      <c r="M230" s="199">
        <v>2733</v>
      </c>
      <c r="N230" s="199"/>
      <c r="O230" s="199"/>
      <c r="P230" s="199" t="s">
        <v>144</v>
      </c>
    </row>
    <row r="231" spans="1:16" x14ac:dyDescent="0.2">
      <c r="A231" s="309">
        <v>225</v>
      </c>
      <c r="B231" s="424" t="s">
        <v>1972</v>
      </c>
      <c r="C231" s="414" t="s">
        <v>1900</v>
      </c>
      <c r="D231" s="100">
        <v>168228</v>
      </c>
      <c r="E231" s="80">
        <v>63116015</v>
      </c>
      <c r="F231" s="42" t="s">
        <v>1969</v>
      </c>
      <c r="G231" s="83" t="s">
        <v>143</v>
      </c>
      <c r="H231" s="32">
        <v>22</v>
      </c>
      <c r="I231" s="33">
        <v>13640</v>
      </c>
      <c r="J231" s="225">
        <f t="shared" si="35"/>
        <v>1715</v>
      </c>
      <c r="K231" s="606"/>
      <c r="L231" s="197"/>
      <c r="M231" s="199">
        <v>1715</v>
      </c>
      <c r="N231" s="199"/>
      <c r="O231" s="199"/>
      <c r="P231" s="199" t="s">
        <v>144</v>
      </c>
    </row>
    <row r="232" spans="1:16" x14ac:dyDescent="0.2">
      <c r="A232" s="309">
        <v>226</v>
      </c>
      <c r="B232" s="424" t="s">
        <v>1971</v>
      </c>
      <c r="C232" s="414" t="s">
        <v>1871</v>
      </c>
      <c r="D232" s="100">
        <v>168231</v>
      </c>
      <c r="E232" s="80">
        <v>63116015</v>
      </c>
      <c r="F232" s="42" t="s">
        <v>1969</v>
      </c>
      <c r="G232" s="83" t="s">
        <v>143</v>
      </c>
      <c r="H232" s="32">
        <v>22</v>
      </c>
      <c r="I232" s="33">
        <v>13640</v>
      </c>
      <c r="J232" s="225">
        <f t="shared" si="35"/>
        <v>929.1</v>
      </c>
      <c r="K232" s="606"/>
      <c r="L232" s="197"/>
      <c r="M232" s="199">
        <v>929.1</v>
      </c>
      <c r="N232" s="199"/>
      <c r="O232" s="199"/>
      <c r="P232" s="199" t="s">
        <v>144</v>
      </c>
    </row>
    <row r="233" spans="1:16" x14ac:dyDescent="0.2">
      <c r="A233" s="309">
        <v>227</v>
      </c>
      <c r="B233" s="424" t="s">
        <v>1973</v>
      </c>
      <c r="C233" s="414" t="s">
        <v>1969</v>
      </c>
      <c r="D233" s="100">
        <v>168235</v>
      </c>
      <c r="E233" s="80">
        <v>63116015</v>
      </c>
      <c r="F233" s="42" t="s">
        <v>1969</v>
      </c>
      <c r="G233" s="83" t="s">
        <v>148</v>
      </c>
      <c r="H233" s="32">
        <v>22</v>
      </c>
      <c r="I233" s="33">
        <v>13610</v>
      </c>
      <c r="J233" s="225">
        <f t="shared" si="35"/>
        <v>7000</v>
      </c>
      <c r="K233" s="606"/>
      <c r="L233" s="197"/>
      <c r="M233" s="199">
        <v>7000</v>
      </c>
      <c r="N233" s="199"/>
      <c r="O233" s="199"/>
      <c r="P233" s="199" t="s">
        <v>149</v>
      </c>
    </row>
    <row r="234" spans="1:16" x14ac:dyDescent="0.2">
      <c r="A234" s="309">
        <v>228</v>
      </c>
      <c r="B234" s="424" t="s">
        <v>2104</v>
      </c>
      <c r="C234" s="414" t="s">
        <v>1252</v>
      </c>
      <c r="D234" s="100">
        <v>173964</v>
      </c>
      <c r="E234" s="80">
        <v>63116015</v>
      </c>
      <c r="F234" s="417" t="s">
        <v>2073</v>
      </c>
      <c r="G234" s="77" t="s">
        <v>2101</v>
      </c>
      <c r="H234" s="273">
        <v>10</v>
      </c>
      <c r="I234" s="51">
        <v>22298</v>
      </c>
      <c r="J234" s="225">
        <f t="shared" ref="J234:J406" si="36">SUM(K234+L234+M234+N234+O234)</f>
        <v>200</v>
      </c>
      <c r="K234" s="608"/>
      <c r="L234" s="191"/>
      <c r="M234" s="190"/>
      <c r="N234" s="191">
        <v>200</v>
      </c>
      <c r="O234" s="191"/>
      <c r="P234" s="110" t="s">
        <v>2103</v>
      </c>
    </row>
    <row r="235" spans="1:16" x14ac:dyDescent="0.2">
      <c r="A235" s="309">
        <v>229</v>
      </c>
      <c r="B235" s="424" t="s">
        <v>2111</v>
      </c>
      <c r="C235" s="414" t="s">
        <v>1659</v>
      </c>
      <c r="D235" s="100">
        <v>174140</v>
      </c>
      <c r="E235" s="80">
        <v>63116015</v>
      </c>
      <c r="F235" s="417" t="s">
        <v>2073</v>
      </c>
      <c r="G235" s="83" t="s">
        <v>172</v>
      </c>
      <c r="H235" s="32">
        <v>10</v>
      </c>
      <c r="I235" s="33">
        <v>21200</v>
      </c>
      <c r="J235" s="225">
        <f t="shared" ref="J235:J236" si="37">SUM(K235+L235+M235+N235+O235)</f>
        <v>500</v>
      </c>
      <c r="K235" s="608"/>
      <c r="L235" s="191"/>
      <c r="M235" s="190"/>
      <c r="N235" s="191">
        <v>500</v>
      </c>
      <c r="O235" s="191"/>
      <c r="P235" s="110" t="s">
        <v>2109</v>
      </c>
    </row>
    <row r="236" spans="1:16" x14ac:dyDescent="0.2">
      <c r="A236" s="309">
        <v>230</v>
      </c>
      <c r="B236" s="424" t="s">
        <v>2112</v>
      </c>
      <c r="C236" s="414" t="s">
        <v>1659</v>
      </c>
      <c r="D236" s="100">
        <v>174146</v>
      </c>
      <c r="E236" s="80">
        <v>63116015</v>
      </c>
      <c r="F236" s="417" t="s">
        <v>2073</v>
      </c>
      <c r="G236" s="83" t="s">
        <v>172</v>
      </c>
      <c r="H236" s="32">
        <v>21</v>
      </c>
      <c r="I236" s="33">
        <v>21200</v>
      </c>
      <c r="J236" s="225">
        <f t="shared" si="37"/>
        <v>300</v>
      </c>
      <c r="K236" s="608"/>
      <c r="L236" s="191"/>
      <c r="M236" s="190"/>
      <c r="N236" s="191">
        <v>300</v>
      </c>
      <c r="O236" s="191"/>
      <c r="P236" s="110" t="s">
        <v>2110</v>
      </c>
    </row>
    <row r="237" spans="1:16" x14ac:dyDescent="0.2">
      <c r="A237" s="309">
        <v>231</v>
      </c>
      <c r="B237" s="424" t="s">
        <v>2130</v>
      </c>
      <c r="C237" s="414" t="s">
        <v>1252</v>
      </c>
      <c r="D237" s="100">
        <v>174618</v>
      </c>
      <c r="E237" s="80">
        <v>63116015</v>
      </c>
      <c r="F237" s="417" t="s">
        <v>2113</v>
      </c>
      <c r="G237" s="77" t="s">
        <v>2101</v>
      </c>
      <c r="H237" s="273">
        <v>21</v>
      </c>
      <c r="I237" s="51">
        <v>22298</v>
      </c>
      <c r="J237" s="225">
        <f t="shared" ref="J237:J239" si="38">SUM(K237+L237+M237+N237+O237)</f>
        <v>200</v>
      </c>
      <c r="K237" s="608"/>
      <c r="L237" s="191"/>
      <c r="M237" s="190"/>
      <c r="N237" s="191">
        <v>200</v>
      </c>
      <c r="O237" s="191"/>
      <c r="P237" s="110" t="s">
        <v>2131</v>
      </c>
    </row>
    <row r="238" spans="1:16" x14ac:dyDescent="0.2">
      <c r="A238" s="309">
        <v>232</v>
      </c>
      <c r="B238" s="424" t="s">
        <v>2132</v>
      </c>
      <c r="C238" s="414" t="s">
        <v>1252</v>
      </c>
      <c r="D238" s="100">
        <v>174625</v>
      </c>
      <c r="E238" s="80">
        <v>63116015</v>
      </c>
      <c r="F238" s="417" t="s">
        <v>2113</v>
      </c>
      <c r="G238" s="77" t="s">
        <v>2101</v>
      </c>
      <c r="H238" s="273">
        <v>21</v>
      </c>
      <c r="I238" s="51">
        <v>22298</v>
      </c>
      <c r="J238" s="225">
        <f t="shared" si="38"/>
        <v>200</v>
      </c>
      <c r="K238" s="608"/>
      <c r="L238" s="191"/>
      <c r="M238" s="190"/>
      <c r="N238" s="191">
        <v>200</v>
      </c>
      <c r="O238" s="191"/>
      <c r="P238" s="110" t="s">
        <v>2133</v>
      </c>
    </row>
    <row r="239" spans="1:16" x14ac:dyDescent="0.2">
      <c r="A239" s="309">
        <v>233</v>
      </c>
      <c r="B239" s="424" t="s">
        <v>2134</v>
      </c>
      <c r="C239" s="414" t="s">
        <v>1252</v>
      </c>
      <c r="D239" s="100">
        <v>174635</v>
      </c>
      <c r="E239" s="80">
        <v>63116015</v>
      </c>
      <c r="F239" s="417" t="s">
        <v>2113</v>
      </c>
      <c r="G239" s="77" t="s">
        <v>2101</v>
      </c>
      <c r="H239" s="273">
        <v>21</v>
      </c>
      <c r="I239" s="51">
        <v>22298</v>
      </c>
      <c r="J239" s="225">
        <f t="shared" si="38"/>
        <v>200</v>
      </c>
      <c r="K239" s="608"/>
      <c r="L239" s="191"/>
      <c r="M239" s="190"/>
      <c r="N239" s="191">
        <v>200</v>
      </c>
      <c r="O239" s="191"/>
      <c r="P239" s="110" t="s">
        <v>1143</v>
      </c>
    </row>
    <row r="240" spans="1:16" x14ac:dyDescent="0.2">
      <c r="A240" s="309">
        <v>234</v>
      </c>
      <c r="B240" s="424" t="s">
        <v>2135</v>
      </c>
      <c r="C240" s="414" t="s">
        <v>1252</v>
      </c>
      <c r="D240" s="100">
        <v>174681</v>
      </c>
      <c r="E240" s="80">
        <v>63116015</v>
      </c>
      <c r="F240" s="417" t="s">
        <v>2113</v>
      </c>
      <c r="G240" s="77" t="s">
        <v>2101</v>
      </c>
      <c r="H240" s="273">
        <v>21</v>
      </c>
      <c r="I240" s="51">
        <v>22298</v>
      </c>
      <c r="J240" s="225">
        <f t="shared" ref="J240:J260" si="39">SUM(K240+L240+M240+N240+O240)</f>
        <v>200</v>
      </c>
      <c r="K240" s="608"/>
      <c r="L240" s="191"/>
      <c r="M240" s="190"/>
      <c r="N240" s="191">
        <v>200</v>
      </c>
      <c r="O240" s="191"/>
      <c r="P240" s="110" t="s">
        <v>2137</v>
      </c>
    </row>
    <row r="241" spans="1:16" x14ac:dyDescent="0.2">
      <c r="A241" s="309">
        <v>235</v>
      </c>
      <c r="B241" s="424" t="s">
        <v>2136</v>
      </c>
      <c r="C241" s="414" t="s">
        <v>1252</v>
      </c>
      <c r="D241" s="100">
        <v>174683</v>
      </c>
      <c r="E241" s="80">
        <v>63116015</v>
      </c>
      <c r="F241" s="417" t="s">
        <v>2113</v>
      </c>
      <c r="G241" s="77" t="s">
        <v>2101</v>
      </c>
      <c r="H241" s="273">
        <v>21</v>
      </c>
      <c r="I241" s="51">
        <v>22298</v>
      </c>
      <c r="J241" s="225">
        <f t="shared" si="39"/>
        <v>200</v>
      </c>
      <c r="K241" s="608"/>
      <c r="L241" s="191"/>
      <c r="M241" s="190"/>
      <c r="N241" s="191">
        <v>200</v>
      </c>
      <c r="O241" s="191"/>
      <c r="P241" s="110" t="s">
        <v>2138</v>
      </c>
    </row>
    <row r="242" spans="1:16" x14ac:dyDescent="0.2">
      <c r="A242" s="309">
        <v>236</v>
      </c>
      <c r="B242" s="424" t="s">
        <v>2139</v>
      </c>
      <c r="C242" s="414" t="s">
        <v>1267</v>
      </c>
      <c r="D242" s="100">
        <v>174697</v>
      </c>
      <c r="E242" s="80">
        <v>63116015</v>
      </c>
      <c r="F242" s="417" t="s">
        <v>2113</v>
      </c>
      <c r="G242" s="77" t="s">
        <v>2101</v>
      </c>
      <c r="H242" s="273">
        <v>21</v>
      </c>
      <c r="I242" s="51">
        <v>22298</v>
      </c>
      <c r="J242" s="225">
        <f t="shared" si="39"/>
        <v>200</v>
      </c>
      <c r="K242" s="608"/>
      <c r="L242" s="191"/>
      <c r="M242" s="190"/>
      <c r="N242" s="191">
        <v>200</v>
      </c>
      <c r="O242" s="191"/>
      <c r="P242" s="110" t="s">
        <v>2140</v>
      </c>
    </row>
    <row r="243" spans="1:16" x14ac:dyDescent="0.2">
      <c r="A243" s="309">
        <v>237</v>
      </c>
      <c r="B243" s="424" t="s">
        <v>2141</v>
      </c>
      <c r="C243" s="414" t="s">
        <v>1267</v>
      </c>
      <c r="D243" s="100">
        <v>174707</v>
      </c>
      <c r="E243" s="80">
        <v>63116015</v>
      </c>
      <c r="F243" s="417" t="s">
        <v>2113</v>
      </c>
      <c r="G243" s="77" t="s">
        <v>2101</v>
      </c>
      <c r="H243" s="273">
        <v>21</v>
      </c>
      <c r="I243" s="51">
        <v>22298</v>
      </c>
      <c r="J243" s="225">
        <f t="shared" si="39"/>
        <v>200</v>
      </c>
      <c r="K243" s="608"/>
      <c r="L243" s="191"/>
      <c r="M243" s="190"/>
      <c r="N243" s="191">
        <v>200</v>
      </c>
      <c r="O243" s="191"/>
      <c r="P243" s="110" t="s">
        <v>2142</v>
      </c>
    </row>
    <row r="244" spans="1:16" x14ac:dyDescent="0.2">
      <c r="A244" s="309">
        <v>238</v>
      </c>
      <c r="B244" s="424" t="s">
        <v>2143</v>
      </c>
      <c r="C244" s="414" t="s">
        <v>1267</v>
      </c>
      <c r="D244" s="100">
        <v>174730</v>
      </c>
      <c r="E244" s="80">
        <v>63116015</v>
      </c>
      <c r="F244" s="417" t="s">
        <v>2113</v>
      </c>
      <c r="G244" s="77" t="s">
        <v>2101</v>
      </c>
      <c r="H244" s="273">
        <v>21</v>
      </c>
      <c r="I244" s="51">
        <v>22298</v>
      </c>
      <c r="J244" s="225">
        <f t="shared" si="39"/>
        <v>200</v>
      </c>
      <c r="K244" s="608"/>
      <c r="L244" s="191"/>
      <c r="M244" s="190"/>
      <c r="N244" s="191">
        <v>200</v>
      </c>
      <c r="O244" s="191"/>
      <c r="P244" s="110" t="s">
        <v>2144</v>
      </c>
    </row>
    <row r="245" spans="1:16" x14ac:dyDescent="0.2">
      <c r="A245" s="309">
        <v>239</v>
      </c>
      <c r="B245" s="424" t="s">
        <v>2145</v>
      </c>
      <c r="C245" s="414" t="s">
        <v>1267</v>
      </c>
      <c r="D245" s="100">
        <v>174744</v>
      </c>
      <c r="E245" s="80">
        <v>63116015</v>
      </c>
      <c r="F245" s="417" t="s">
        <v>2113</v>
      </c>
      <c r="G245" s="77" t="s">
        <v>2101</v>
      </c>
      <c r="H245" s="273">
        <v>21</v>
      </c>
      <c r="I245" s="51">
        <v>22298</v>
      </c>
      <c r="J245" s="225">
        <f t="shared" si="39"/>
        <v>200</v>
      </c>
      <c r="K245" s="608"/>
      <c r="L245" s="191"/>
      <c r="M245" s="190"/>
      <c r="N245" s="191">
        <v>200</v>
      </c>
      <c r="O245" s="191"/>
      <c r="P245" s="110" t="s">
        <v>2146</v>
      </c>
    </row>
    <row r="246" spans="1:16" x14ac:dyDescent="0.2">
      <c r="A246" s="309">
        <v>240</v>
      </c>
      <c r="B246" s="424" t="s">
        <v>2147</v>
      </c>
      <c r="C246" s="414" t="s">
        <v>1267</v>
      </c>
      <c r="D246" s="100">
        <v>174778</v>
      </c>
      <c r="E246" s="80">
        <v>63116015</v>
      </c>
      <c r="F246" s="417" t="s">
        <v>2113</v>
      </c>
      <c r="G246" s="77" t="s">
        <v>2101</v>
      </c>
      <c r="H246" s="273">
        <v>21</v>
      </c>
      <c r="I246" s="51">
        <v>22298</v>
      </c>
      <c r="J246" s="225">
        <f t="shared" si="39"/>
        <v>200</v>
      </c>
      <c r="K246" s="608"/>
      <c r="L246" s="191"/>
      <c r="M246" s="190"/>
      <c r="N246" s="191">
        <v>200</v>
      </c>
      <c r="O246" s="191"/>
      <c r="P246" s="110" t="s">
        <v>2148</v>
      </c>
    </row>
    <row r="247" spans="1:16" x14ac:dyDescent="0.2">
      <c r="A247" s="309">
        <v>241</v>
      </c>
      <c r="B247" s="424" t="s">
        <v>2149</v>
      </c>
      <c r="C247" s="414" t="s">
        <v>1267</v>
      </c>
      <c r="D247" s="100">
        <v>174789</v>
      </c>
      <c r="E247" s="80">
        <v>63116015</v>
      </c>
      <c r="F247" s="417" t="s">
        <v>2113</v>
      </c>
      <c r="G247" s="77" t="s">
        <v>2101</v>
      </c>
      <c r="H247" s="273">
        <v>21</v>
      </c>
      <c r="I247" s="51">
        <v>22298</v>
      </c>
      <c r="J247" s="225">
        <f t="shared" si="39"/>
        <v>200</v>
      </c>
      <c r="K247" s="608"/>
      <c r="L247" s="191"/>
      <c r="M247" s="190"/>
      <c r="N247" s="191">
        <v>200</v>
      </c>
      <c r="O247" s="191"/>
      <c r="P247" s="110" t="s">
        <v>2150</v>
      </c>
    </row>
    <row r="248" spans="1:16" x14ac:dyDescent="0.2">
      <c r="A248" s="309">
        <v>242</v>
      </c>
      <c r="B248" s="424" t="s">
        <v>2151</v>
      </c>
      <c r="C248" s="414" t="s">
        <v>1267</v>
      </c>
      <c r="D248" s="100">
        <v>174836</v>
      </c>
      <c r="E248" s="80">
        <v>63116015</v>
      </c>
      <c r="F248" s="417" t="s">
        <v>2113</v>
      </c>
      <c r="G248" s="77" t="s">
        <v>2101</v>
      </c>
      <c r="H248" s="273">
        <v>21</v>
      </c>
      <c r="I248" s="51">
        <v>22298</v>
      </c>
      <c r="J248" s="225">
        <f t="shared" si="39"/>
        <v>200</v>
      </c>
      <c r="K248" s="608"/>
      <c r="L248" s="191"/>
      <c r="M248" s="190"/>
      <c r="N248" s="191">
        <v>200</v>
      </c>
      <c r="O248" s="191"/>
      <c r="P248" s="110" t="s">
        <v>2153</v>
      </c>
    </row>
    <row r="249" spans="1:16" x14ac:dyDescent="0.2">
      <c r="A249" s="309">
        <v>243</v>
      </c>
      <c r="B249" s="424" t="s">
        <v>2152</v>
      </c>
      <c r="C249" s="414" t="s">
        <v>1267</v>
      </c>
      <c r="D249" s="100">
        <v>174844</v>
      </c>
      <c r="E249" s="80">
        <v>63116015</v>
      </c>
      <c r="F249" s="417" t="s">
        <v>2113</v>
      </c>
      <c r="G249" s="77" t="s">
        <v>2101</v>
      </c>
      <c r="H249" s="273">
        <v>21</v>
      </c>
      <c r="I249" s="51">
        <v>22298</v>
      </c>
      <c r="J249" s="225">
        <f t="shared" si="39"/>
        <v>200</v>
      </c>
      <c r="K249" s="608"/>
      <c r="L249" s="191"/>
      <c r="M249" s="190"/>
      <c r="N249" s="191">
        <v>200</v>
      </c>
      <c r="O249" s="191"/>
      <c r="P249" s="110" t="s">
        <v>2154</v>
      </c>
    </row>
    <row r="250" spans="1:16" x14ac:dyDescent="0.2">
      <c r="A250" s="309">
        <v>244</v>
      </c>
      <c r="B250" s="424" t="s">
        <v>2171</v>
      </c>
      <c r="C250" s="414" t="s">
        <v>1267</v>
      </c>
      <c r="D250" s="100">
        <v>174878</v>
      </c>
      <c r="E250" s="80">
        <v>63116015</v>
      </c>
      <c r="F250" s="417" t="s">
        <v>2113</v>
      </c>
      <c r="G250" s="77" t="s">
        <v>2101</v>
      </c>
      <c r="H250" s="273">
        <v>21</v>
      </c>
      <c r="I250" s="51">
        <v>22298</v>
      </c>
      <c r="J250" s="225">
        <f t="shared" si="39"/>
        <v>200</v>
      </c>
      <c r="K250" s="608"/>
      <c r="L250" s="191"/>
      <c r="M250" s="190"/>
      <c r="N250" s="191">
        <v>200</v>
      </c>
      <c r="O250" s="191"/>
      <c r="P250" s="110" t="s">
        <v>2155</v>
      </c>
    </row>
    <row r="251" spans="1:16" x14ac:dyDescent="0.2">
      <c r="A251" s="309">
        <v>245</v>
      </c>
      <c r="B251" s="424" t="s">
        <v>2172</v>
      </c>
      <c r="C251" s="414" t="s">
        <v>1267</v>
      </c>
      <c r="D251" s="100">
        <v>174891</v>
      </c>
      <c r="E251" s="80">
        <v>63116015</v>
      </c>
      <c r="F251" s="417" t="s">
        <v>2113</v>
      </c>
      <c r="G251" s="77" t="s">
        <v>2101</v>
      </c>
      <c r="H251" s="273">
        <v>21</v>
      </c>
      <c r="I251" s="51">
        <v>22298</v>
      </c>
      <c r="J251" s="225">
        <f t="shared" si="39"/>
        <v>200</v>
      </c>
      <c r="K251" s="608"/>
      <c r="L251" s="191"/>
      <c r="M251" s="190"/>
      <c r="N251" s="191">
        <v>200</v>
      </c>
      <c r="O251" s="191"/>
      <c r="P251" s="110" t="s">
        <v>2156</v>
      </c>
    </row>
    <row r="252" spans="1:16" x14ac:dyDescent="0.2">
      <c r="A252" s="309">
        <v>246</v>
      </c>
      <c r="B252" s="424" t="s">
        <v>2173</v>
      </c>
      <c r="C252" s="414" t="s">
        <v>1267</v>
      </c>
      <c r="D252" s="100">
        <v>174909</v>
      </c>
      <c r="E252" s="80">
        <v>63116015</v>
      </c>
      <c r="F252" s="417" t="s">
        <v>2113</v>
      </c>
      <c r="G252" s="77" t="s">
        <v>2101</v>
      </c>
      <c r="H252" s="273">
        <v>21</v>
      </c>
      <c r="I252" s="51">
        <v>22298</v>
      </c>
      <c r="J252" s="225">
        <f t="shared" si="39"/>
        <v>200</v>
      </c>
      <c r="K252" s="608"/>
      <c r="L252" s="191"/>
      <c r="M252" s="190"/>
      <c r="N252" s="191">
        <v>200</v>
      </c>
      <c r="O252" s="191"/>
      <c r="P252" s="110" t="s">
        <v>2157</v>
      </c>
    </row>
    <row r="253" spans="1:16" x14ac:dyDescent="0.2">
      <c r="A253" s="309">
        <v>247</v>
      </c>
      <c r="B253" s="424" t="s">
        <v>2174</v>
      </c>
      <c r="C253" s="414" t="s">
        <v>1252</v>
      </c>
      <c r="D253" s="100">
        <v>174911</v>
      </c>
      <c r="E253" s="80">
        <v>63116015</v>
      </c>
      <c r="F253" s="417" t="s">
        <v>2113</v>
      </c>
      <c r="G253" s="77" t="s">
        <v>2101</v>
      </c>
      <c r="H253" s="273">
        <v>21</v>
      </c>
      <c r="I253" s="51">
        <v>22298</v>
      </c>
      <c r="J253" s="225">
        <f t="shared" si="39"/>
        <v>200</v>
      </c>
      <c r="K253" s="608"/>
      <c r="L253" s="191"/>
      <c r="M253" s="190"/>
      <c r="N253" s="191">
        <v>200</v>
      </c>
      <c r="O253" s="191"/>
      <c r="P253" s="110" t="s">
        <v>2158</v>
      </c>
    </row>
    <row r="254" spans="1:16" x14ac:dyDescent="0.2">
      <c r="A254" s="309">
        <v>248</v>
      </c>
      <c r="B254" s="424" t="s">
        <v>2175</v>
      </c>
      <c r="C254" s="414" t="s">
        <v>1267</v>
      </c>
      <c r="D254" s="100">
        <v>174935</v>
      </c>
      <c r="E254" s="80">
        <v>63116015</v>
      </c>
      <c r="F254" s="417" t="s">
        <v>2113</v>
      </c>
      <c r="G254" s="77" t="s">
        <v>2101</v>
      </c>
      <c r="H254" s="273">
        <v>21</v>
      </c>
      <c r="I254" s="51">
        <v>22298</v>
      </c>
      <c r="J254" s="225">
        <f t="shared" si="39"/>
        <v>200</v>
      </c>
      <c r="K254" s="608"/>
      <c r="L254" s="191"/>
      <c r="M254" s="190"/>
      <c r="N254" s="191">
        <v>200</v>
      </c>
      <c r="O254" s="191"/>
      <c r="P254" s="110" t="s">
        <v>2159</v>
      </c>
    </row>
    <row r="255" spans="1:16" x14ac:dyDescent="0.2">
      <c r="A255" s="309">
        <v>249</v>
      </c>
      <c r="B255" s="424" t="s">
        <v>2176</v>
      </c>
      <c r="C255" s="414" t="s">
        <v>1267</v>
      </c>
      <c r="D255" s="100">
        <v>174942</v>
      </c>
      <c r="E255" s="80">
        <v>63116015</v>
      </c>
      <c r="F255" s="417" t="s">
        <v>2113</v>
      </c>
      <c r="G255" s="77" t="s">
        <v>2101</v>
      </c>
      <c r="H255" s="273">
        <v>21</v>
      </c>
      <c r="I255" s="51">
        <v>22298</v>
      </c>
      <c r="J255" s="225">
        <f t="shared" si="39"/>
        <v>200</v>
      </c>
      <c r="K255" s="608"/>
      <c r="L255" s="191"/>
      <c r="M255" s="190"/>
      <c r="N255" s="191">
        <v>200</v>
      </c>
      <c r="O255" s="191"/>
      <c r="P255" s="110" t="s">
        <v>2160</v>
      </c>
    </row>
    <row r="256" spans="1:16" x14ac:dyDescent="0.2">
      <c r="A256" s="309">
        <v>250</v>
      </c>
      <c r="B256" s="424" t="s">
        <v>2177</v>
      </c>
      <c r="C256" s="414" t="s">
        <v>1267</v>
      </c>
      <c r="D256" s="100">
        <v>174955</v>
      </c>
      <c r="E256" s="80">
        <v>63116015</v>
      </c>
      <c r="F256" s="417" t="s">
        <v>2113</v>
      </c>
      <c r="G256" s="77" t="s">
        <v>2101</v>
      </c>
      <c r="H256" s="273">
        <v>21</v>
      </c>
      <c r="I256" s="51">
        <v>22298</v>
      </c>
      <c r="J256" s="225">
        <f t="shared" si="39"/>
        <v>200</v>
      </c>
      <c r="K256" s="608"/>
      <c r="L256" s="191"/>
      <c r="M256" s="190"/>
      <c r="N256" s="191">
        <v>200</v>
      </c>
      <c r="O256" s="191"/>
      <c r="P256" s="110" t="s">
        <v>2161</v>
      </c>
    </row>
    <row r="257" spans="1:16" x14ac:dyDescent="0.2">
      <c r="A257" s="309">
        <v>251</v>
      </c>
      <c r="B257" s="424" t="s">
        <v>2178</v>
      </c>
      <c r="C257" s="414" t="s">
        <v>1252</v>
      </c>
      <c r="D257" s="100">
        <v>174961</v>
      </c>
      <c r="E257" s="80">
        <v>63116015</v>
      </c>
      <c r="F257" s="417" t="s">
        <v>2113</v>
      </c>
      <c r="G257" s="77" t="s">
        <v>2101</v>
      </c>
      <c r="H257" s="273">
        <v>21</v>
      </c>
      <c r="I257" s="51">
        <v>22298</v>
      </c>
      <c r="J257" s="225">
        <f t="shared" si="39"/>
        <v>200</v>
      </c>
      <c r="K257" s="608"/>
      <c r="L257" s="191"/>
      <c r="M257" s="190"/>
      <c r="N257" s="191">
        <v>200</v>
      </c>
      <c r="O257" s="191"/>
      <c r="P257" s="110" t="s">
        <v>2162</v>
      </c>
    </row>
    <row r="258" spans="1:16" x14ac:dyDescent="0.2">
      <c r="A258" s="309">
        <v>252</v>
      </c>
      <c r="B258" s="424" t="s">
        <v>2179</v>
      </c>
      <c r="C258" s="414" t="s">
        <v>1252</v>
      </c>
      <c r="D258" s="100">
        <v>174971</v>
      </c>
      <c r="E258" s="80">
        <v>63116015</v>
      </c>
      <c r="F258" s="417" t="s">
        <v>2113</v>
      </c>
      <c r="G258" s="77" t="s">
        <v>2101</v>
      </c>
      <c r="H258" s="273">
        <v>21</v>
      </c>
      <c r="I258" s="51">
        <v>22298</v>
      </c>
      <c r="J258" s="225">
        <f t="shared" si="39"/>
        <v>200</v>
      </c>
      <c r="K258" s="608"/>
      <c r="L258" s="191"/>
      <c r="M258" s="190"/>
      <c r="N258" s="191">
        <v>200</v>
      </c>
      <c r="O258" s="191"/>
      <c r="P258" s="110" t="s">
        <v>2163</v>
      </c>
    </row>
    <row r="259" spans="1:16" x14ac:dyDescent="0.2">
      <c r="A259" s="309">
        <v>253</v>
      </c>
      <c r="B259" s="424" t="s">
        <v>2180</v>
      </c>
      <c r="C259" s="414" t="s">
        <v>1252</v>
      </c>
      <c r="D259" s="100">
        <v>174977</v>
      </c>
      <c r="E259" s="80">
        <v>63116015</v>
      </c>
      <c r="F259" s="417" t="s">
        <v>2113</v>
      </c>
      <c r="G259" s="77" t="s">
        <v>2101</v>
      </c>
      <c r="H259" s="273">
        <v>21</v>
      </c>
      <c r="I259" s="51">
        <v>22298</v>
      </c>
      <c r="J259" s="225">
        <f t="shared" si="39"/>
        <v>200</v>
      </c>
      <c r="K259" s="608"/>
      <c r="L259" s="191"/>
      <c r="M259" s="190"/>
      <c r="N259" s="191">
        <v>200</v>
      </c>
      <c r="O259" s="191"/>
      <c r="P259" s="110" t="s">
        <v>2164</v>
      </c>
    </row>
    <row r="260" spans="1:16" x14ac:dyDescent="0.2">
      <c r="A260" s="309">
        <v>254</v>
      </c>
      <c r="B260" s="424" t="s">
        <v>2181</v>
      </c>
      <c r="C260" s="414" t="s">
        <v>1267</v>
      </c>
      <c r="D260" s="100">
        <v>174983</v>
      </c>
      <c r="E260" s="80">
        <v>63116015</v>
      </c>
      <c r="F260" s="417" t="s">
        <v>2113</v>
      </c>
      <c r="G260" s="77" t="s">
        <v>2101</v>
      </c>
      <c r="H260" s="273">
        <v>21</v>
      </c>
      <c r="I260" s="51">
        <v>22298</v>
      </c>
      <c r="J260" s="225">
        <f t="shared" si="39"/>
        <v>200</v>
      </c>
      <c r="K260" s="608"/>
      <c r="L260" s="191"/>
      <c r="M260" s="190"/>
      <c r="N260" s="191">
        <v>200</v>
      </c>
      <c r="O260" s="191"/>
      <c r="P260" s="110" t="s">
        <v>2165</v>
      </c>
    </row>
    <row r="261" spans="1:16" x14ac:dyDescent="0.2">
      <c r="A261" s="309">
        <v>255</v>
      </c>
      <c r="B261" s="424" t="s">
        <v>2185</v>
      </c>
      <c r="C261" s="414" t="s">
        <v>1267</v>
      </c>
      <c r="D261" s="100">
        <v>175004</v>
      </c>
      <c r="E261" s="80">
        <v>63116015</v>
      </c>
      <c r="F261" s="417" t="s">
        <v>2113</v>
      </c>
      <c r="G261" s="77" t="s">
        <v>2101</v>
      </c>
      <c r="H261" s="273">
        <v>21</v>
      </c>
      <c r="I261" s="51">
        <v>22298</v>
      </c>
      <c r="J261" s="225">
        <f t="shared" ref="J261:J264" si="40">SUM(K261+L261+M261+N261+O261)</f>
        <v>200</v>
      </c>
      <c r="K261" s="608"/>
      <c r="L261" s="191"/>
      <c r="M261" s="190"/>
      <c r="N261" s="191">
        <v>200</v>
      </c>
      <c r="O261" s="191"/>
      <c r="P261" s="110" t="s">
        <v>2168</v>
      </c>
    </row>
    <row r="262" spans="1:16" x14ac:dyDescent="0.2">
      <c r="A262" s="309">
        <v>256</v>
      </c>
      <c r="B262" s="424" t="s">
        <v>2184</v>
      </c>
      <c r="C262" s="414" t="s">
        <v>1855</v>
      </c>
      <c r="D262" s="100">
        <v>175006</v>
      </c>
      <c r="E262" s="80">
        <v>63116015</v>
      </c>
      <c r="F262" s="417" t="s">
        <v>2113</v>
      </c>
      <c r="G262" s="77" t="s">
        <v>2101</v>
      </c>
      <c r="H262" s="273">
        <v>21</v>
      </c>
      <c r="I262" s="51">
        <v>22298</v>
      </c>
      <c r="J262" s="225">
        <f t="shared" si="40"/>
        <v>200</v>
      </c>
      <c r="K262" s="608"/>
      <c r="L262" s="191"/>
      <c r="M262" s="190"/>
      <c r="N262" s="191">
        <v>200</v>
      </c>
      <c r="O262" s="191"/>
      <c r="P262" s="110" t="s">
        <v>2167</v>
      </c>
    </row>
    <row r="263" spans="1:16" x14ac:dyDescent="0.2">
      <c r="A263" s="309">
        <v>257</v>
      </c>
      <c r="B263" s="424" t="s">
        <v>2186</v>
      </c>
      <c r="C263" s="414" t="s">
        <v>1267</v>
      </c>
      <c r="D263" s="100">
        <v>175008</v>
      </c>
      <c r="E263" s="80">
        <v>63116015</v>
      </c>
      <c r="F263" s="417" t="s">
        <v>2113</v>
      </c>
      <c r="G263" s="77" t="s">
        <v>2101</v>
      </c>
      <c r="H263" s="273">
        <v>21</v>
      </c>
      <c r="I263" s="51">
        <v>22298</v>
      </c>
      <c r="J263" s="225">
        <f t="shared" si="40"/>
        <v>200</v>
      </c>
      <c r="K263" s="608"/>
      <c r="L263" s="191"/>
      <c r="M263" s="190"/>
      <c r="N263" s="191">
        <v>200</v>
      </c>
      <c r="O263" s="191"/>
      <c r="P263" s="110" t="s">
        <v>2169</v>
      </c>
    </row>
    <row r="264" spans="1:16" x14ac:dyDescent="0.2">
      <c r="A264" s="309">
        <v>258</v>
      </c>
      <c r="B264" s="424" t="s">
        <v>2187</v>
      </c>
      <c r="C264" s="414" t="s">
        <v>1252</v>
      </c>
      <c r="D264" s="100">
        <v>175010</v>
      </c>
      <c r="E264" s="80">
        <v>63116015</v>
      </c>
      <c r="F264" s="417" t="s">
        <v>2113</v>
      </c>
      <c r="G264" s="77" t="s">
        <v>2101</v>
      </c>
      <c r="H264" s="273">
        <v>21</v>
      </c>
      <c r="I264" s="51">
        <v>22298</v>
      </c>
      <c r="J264" s="225">
        <f t="shared" si="40"/>
        <v>200</v>
      </c>
      <c r="K264" s="608"/>
      <c r="L264" s="191"/>
      <c r="M264" s="190"/>
      <c r="N264" s="191">
        <v>200</v>
      </c>
      <c r="O264" s="191"/>
      <c r="P264" s="110" t="s">
        <v>2170</v>
      </c>
    </row>
    <row r="265" spans="1:16" x14ac:dyDescent="0.2">
      <c r="A265" s="309">
        <v>259</v>
      </c>
      <c r="B265" s="424" t="s">
        <v>2190</v>
      </c>
      <c r="C265" s="414" t="s">
        <v>1267</v>
      </c>
      <c r="D265" s="100">
        <v>175397</v>
      </c>
      <c r="E265" s="80">
        <v>63116015</v>
      </c>
      <c r="F265" s="417" t="s">
        <v>2189</v>
      </c>
      <c r="G265" s="77" t="s">
        <v>2101</v>
      </c>
      <c r="H265" s="273">
        <v>21</v>
      </c>
      <c r="I265" s="51">
        <v>22298</v>
      </c>
      <c r="J265" s="225">
        <f t="shared" ref="J265:J366" si="41">SUM(K265+L265+M265+N265+O265)</f>
        <v>200</v>
      </c>
      <c r="K265" s="608"/>
      <c r="L265" s="191"/>
      <c r="M265" s="190"/>
      <c r="N265" s="191">
        <v>200</v>
      </c>
      <c r="O265" s="191"/>
      <c r="P265" s="110" t="s">
        <v>2188</v>
      </c>
    </row>
    <row r="266" spans="1:16" x14ac:dyDescent="0.2">
      <c r="A266" s="309">
        <v>260</v>
      </c>
      <c r="B266" s="271" t="s">
        <v>2216</v>
      </c>
      <c r="C266" s="541" t="s">
        <v>1963</v>
      </c>
      <c r="D266" s="76">
        <v>179598</v>
      </c>
      <c r="E266" s="80">
        <v>63116015</v>
      </c>
      <c r="F266" s="417" t="s">
        <v>2206</v>
      </c>
      <c r="G266" s="77" t="s">
        <v>2217</v>
      </c>
      <c r="H266" s="273">
        <v>22</v>
      </c>
      <c r="I266" s="51">
        <v>14310</v>
      </c>
      <c r="J266" s="225">
        <f t="shared" si="41"/>
        <v>1996.22</v>
      </c>
      <c r="K266" s="608"/>
      <c r="L266" s="191"/>
      <c r="M266" s="190">
        <v>1996.22</v>
      </c>
      <c r="N266" s="191"/>
      <c r="O266" s="191"/>
      <c r="P266" s="110" t="s">
        <v>697</v>
      </c>
    </row>
    <row r="267" spans="1:16" x14ac:dyDescent="0.2">
      <c r="A267" s="309">
        <v>261</v>
      </c>
      <c r="B267" s="271" t="s">
        <v>2218</v>
      </c>
      <c r="C267" s="541" t="s">
        <v>1963</v>
      </c>
      <c r="D267" s="76">
        <v>179598</v>
      </c>
      <c r="E267" s="80">
        <v>63116015</v>
      </c>
      <c r="F267" s="417" t="s">
        <v>2206</v>
      </c>
      <c r="G267" s="77" t="s">
        <v>2217</v>
      </c>
      <c r="H267" s="273">
        <v>22</v>
      </c>
      <c r="I267" s="51">
        <v>14310</v>
      </c>
      <c r="J267" s="225">
        <f t="shared" si="41"/>
        <v>1832.88</v>
      </c>
      <c r="K267" s="608"/>
      <c r="L267" s="191"/>
      <c r="M267" s="190">
        <v>1832.88</v>
      </c>
      <c r="N267" s="191"/>
      <c r="O267" s="191"/>
      <c r="P267" s="110" t="s">
        <v>697</v>
      </c>
    </row>
    <row r="268" spans="1:16" x14ac:dyDescent="0.2">
      <c r="A268" s="309">
        <v>262</v>
      </c>
      <c r="B268" s="271" t="s">
        <v>2219</v>
      </c>
      <c r="C268" s="541" t="s">
        <v>1963</v>
      </c>
      <c r="D268" s="76">
        <v>179598</v>
      </c>
      <c r="E268" s="80">
        <v>63116015</v>
      </c>
      <c r="F268" s="417" t="s">
        <v>2206</v>
      </c>
      <c r="G268" s="77" t="s">
        <v>2217</v>
      </c>
      <c r="H268" s="273">
        <v>22</v>
      </c>
      <c r="I268" s="51">
        <v>14310</v>
      </c>
      <c r="J268" s="225">
        <f t="shared" si="41"/>
        <v>1197.3499999999999</v>
      </c>
      <c r="K268" s="608"/>
      <c r="L268" s="191"/>
      <c r="M268" s="190">
        <v>1197.3499999999999</v>
      </c>
      <c r="N268" s="191"/>
      <c r="O268" s="191"/>
      <c r="P268" s="110" t="s">
        <v>697</v>
      </c>
    </row>
    <row r="269" spans="1:16" x14ac:dyDescent="0.2">
      <c r="A269" s="309">
        <v>263</v>
      </c>
      <c r="B269" s="271" t="s">
        <v>2233</v>
      </c>
      <c r="C269" s="541" t="s">
        <v>2234</v>
      </c>
      <c r="D269" s="76">
        <v>180561</v>
      </c>
      <c r="E269" s="80">
        <v>63116015</v>
      </c>
      <c r="F269" s="42" t="s">
        <v>1969</v>
      </c>
      <c r="G269" s="77" t="s">
        <v>1974</v>
      </c>
      <c r="H269" s="32">
        <v>21</v>
      </c>
      <c r="I269" s="33">
        <v>22200</v>
      </c>
      <c r="J269" s="225">
        <f t="shared" si="41"/>
        <v>400</v>
      </c>
      <c r="K269" s="606"/>
      <c r="L269" s="191"/>
      <c r="M269" s="187"/>
      <c r="N269" s="187">
        <v>400</v>
      </c>
      <c r="O269" s="191"/>
      <c r="P269" s="110" t="s">
        <v>2235</v>
      </c>
    </row>
    <row r="270" spans="1:16" x14ac:dyDescent="0.2">
      <c r="A270" s="309">
        <v>264</v>
      </c>
      <c r="B270" s="271"/>
      <c r="C270" s="541"/>
      <c r="D270" s="76"/>
      <c r="E270" s="80"/>
      <c r="F270" s="417" t="s">
        <v>2221</v>
      </c>
      <c r="G270" s="77" t="s">
        <v>2220</v>
      </c>
      <c r="H270" s="48">
        <v>10</v>
      </c>
      <c r="I270" s="39">
        <v>11110</v>
      </c>
      <c r="J270" s="225">
        <f t="shared" si="41"/>
        <v>12708.86</v>
      </c>
      <c r="K270" s="608">
        <v>12708.86</v>
      </c>
      <c r="L270" s="191"/>
      <c r="M270" s="190"/>
      <c r="N270" s="191"/>
      <c r="O270" s="191"/>
      <c r="P270" s="110"/>
    </row>
    <row r="271" spans="1:16" x14ac:dyDescent="0.2">
      <c r="A271" s="309">
        <v>265</v>
      </c>
      <c r="B271" s="467"/>
      <c r="C271" s="638"/>
      <c r="D271" s="375">
        <v>191604</v>
      </c>
      <c r="E271" s="363">
        <v>63116015</v>
      </c>
      <c r="F271" s="363" t="s">
        <v>2285</v>
      </c>
      <c r="G271" s="364" t="s">
        <v>2555</v>
      </c>
      <c r="H271" s="365">
        <v>10</v>
      </c>
      <c r="I271" s="462">
        <v>14410</v>
      </c>
      <c r="J271" s="377">
        <f t="shared" si="41"/>
        <v>23642.04</v>
      </c>
      <c r="K271" s="612"/>
      <c r="L271" s="244"/>
      <c r="M271" s="344">
        <v>23642.04</v>
      </c>
      <c r="N271" s="244"/>
      <c r="O271" s="244"/>
      <c r="P271" s="379" t="s">
        <v>1483</v>
      </c>
    </row>
    <row r="272" spans="1:16" x14ac:dyDescent="0.2">
      <c r="A272" s="309">
        <v>266</v>
      </c>
      <c r="B272" s="467"/>
      <c r="C272" s="638"/>
      <c r="D272" s="375">
        <v>192539</v>
      </c>
      <c r="E272" s="363">
        <v>63116015</v>
      </c>
      <c r="F272" s="363" t="s">
        <v>2276</v>
      </c>
      <c r="G272" s="364" t="s">
        <v>2555</v>
      </c>
      <c r="H272" s="462">
        <v>10</v>
      </c>
      <c r="I272" s="462">
        <v>14410</v>
      </c>
      <c r="J272" s="377">
        <f t="shared" si="41"/>
        <v>-23642.04</v>
      </c>
      <c r="K272" s="612"/>
      <c r="L272" s="244"/>
      <c r="M272" s="344">
        <v>-23642.04</v>
      </c>
      <c r="N272" s="244"/>
      <c r="O272" s="244"/>
      <c r="P272" s="379" t="s">
        <v>1483</v>
      </c>
    </row>
    <row r="273" spans="1:16" x14ac:dyDescent="0.2">
      <c r="A273" s="309">
        <v>267</v>
      </c>
      <c r="B273" s="467"/>
      <c r="C273" s="638"/>
      <c r="D273" s="375">
        <v>193783</v>
      </c>
      <c r="E273" s="363">
        <v>63116015</v>
      </c>
      <c r="F273" s="363" t="s">
        <v>2329</v>
      </c>
      <c r="G273" s="364" t="s">
        <v>2556</v>
      </c>
      <c r="H273" s="462">
        <v>10</v>
      </c>
      <c r="I273" s="462">
        <v>14410</v>
      </c>
      <c r="J273" s="377">
        <f t="shared" si="41"/>
        <v>22453.7</v>
      </c>
      <c r="K273" s="612"/>
      <c r="L273" s="244"/>
      <c r="M273" s="344">
        <v>22453.7</v>
      </c>
      <c r="N273" s="244"/>
      <c r="O273" s="244"/>
      <c r="P273" s="379" t="s">
        <v>1483</v>
      </c>
    </row>
    <row r="274" spans="1:16" x14ac:dyDescent="0.2">
      <c r="A274" s="309">
        <v>268</v>
      </c>
      <c r="B274" s="271"/>
      <c r="C274" s="541"/>
      <c r="D274" s="76">
        <v>187641</v>
      </c>
      <c r="E274" s="80">
        <v>63116015</v>
      </c>
      <c r="F274" s="417" t="s">
        <v>2361</v>
      </c>
      <c r="G274" s="83" t="s">
        <v>2408</v>
      </c>
      <c r="H274" s="32">
        <v>21</v>
      </c>
      <c r="I274" s="33">
        <v>22200</v>
      </c>
      <c r="J274" s="225">
        <f t="shared" si="41"/>
        <v>400</v>
      </c>
      <c r="K274" s="608"/>
      <c r="L274" s="191"/>
      <c r="M274" s="190"/>
      <c r="N274" s="191">
        <v>400</v>
      </c>
      <c r="O274" s="191"/>
      <c r="P274" s="110" t="s">
        <v>2041</v>
      </c>
    </row>
    <row r="275" spans="1:16" x14ac:dyDescent="0.2">
      <c r="A275" s="309">
        <v>269</v>
      </c>
      <c r="B275" s="271"/>
      <c r="C275" s="541"/>
      <c r="D275" s="76">
        <v>187628</v>
      </c>
      <c r="E275" s="80">
        <v>63116015</v>
      </c>
      <c r="F275" s="417" t="s">
        <v>2361</v>
      </c>
      <c r="G275" s="83" t="s">
        <v>2408</v>
      </c>
      <c r="H275" s="32">
        <v>21</v>
      </c>
      <c r="I275" s="33">
        <v>22200</v>
      </c>
      <c r="J275" s="225">
        <f t="shared" ref="J275:J280" si="42">SUM(K275+L275+M275+N275+O275)</f>
        <v>400</v>
      </c>
      <c r="K275" s="608"/>
      <c r="L275" s="191"/>
      <c r="M275" s="190"/>
      <c r="N275" s="191">
        <v>400</v>
      </c>
      <c r="O275" s="191"/>
      <c r="P275" s="110" t="s">
        <v>2042</v>
      </c>
    </row>
    <row r="276" spans="1:16" x14ac:dyDescent="0.2">
      <c r="A276" s="309">
        <v>270</v>
      </c>
      <c r="B276" s="271"/>
      <c r="C276" s="541"/>
      <c r="D276" s="76">
        <v>187699</v>
      </c>
      <c r="E276" s="80">
        <v>63116015</v>
      </c>
      <c r="F276" s="417" t="s">
        <v>2361</v>
      </c>
      <c r="G276" s="83" t="s">
        <v>2408</v>
      </c>
      <c r="H276" s="32">
        <v>21</v>
      </c>
      <c r="I276" s="33">
        <v>22200</v>
      </c>
      <c r="J276" s="225">
        <f t="shared" si="42"/>
        <v>400</v>
      </c>
      <c r="K276" s="608"/>
      <c r="L276" s="191"/>
      <c r="M276" s="190"/>
      <c r="N276" s="191">
        <v>400</v>
      </c>
      <c r="O276" s="191"/>
      <c r="P276" s="110" t="s">
        <v>2043</v>
      </c>
    </row>
    <row r="277" spans="1:16" x14ac:dyDescent="0.2">
      <c r="A277" s="309">
        <v>271</v>
      </c>
      <c r="B277" s="271"/>
      <c r="C277" s="541"/>
      <c r="D277" s="76">
        <v>187700</v>
      </c>
      <c r="E277" s="80">
        <v>63116015</v>
      </c>
      <c r="F277" s="417" t="s">
        <v>2361</v>
      </c>
      <c r="G277" s="83" t="s">
        <v>2408</v>
      </c>
      <c r="H277" s="32">
        <v>21</v>
      </c>
      <c r="I277" s="33">
        <v>22200</v>
      </c>
      <c r="J277" s="225">
        <f t="shared" si="42"/>
        <v>400</v>
      </c>
      <c r="K277" s="608"/>
      <c r="L277" s="191"/>
      <c r="M277" s="190"/>
      <c r="N277" s="191">
        <v>400</v>
      </c>
      <c r="O277" s="191"/>
      <c r="P277" s="110" t="s">
        <v>2044</v>
      </c>
    </row>
    <row r="278" spans="1:16" x14ac:dyDescent="0.2">
      <c r="A278" s="309">
        <v>272</v>
      </c>
      <c r="B278" s="271"/>
      <c r="C278" s="541"/>
      <c r="D278" s="76">
        <v>187716</v>
      </c>
      <c r="E278" s="80">
        <v>63116015</v>
      </c>
      <c r="F278" s="417" t="s">
        <v>2361</v>
      </c>
      <c r="G278" s="83" t="s">
        <v>2408</v>
      </c>
      <c r="H278" s="32">
        <v>21</v>
      </c>
      <c r="I278" s="33">
        <v>22200</v>
      </c>
      <c r="J278" s="225">
        <f t="shared" si="42"/>
        <v>400</v>
      </c>
      <c r="K278" s="608"/>
      <c r="L278" s="191"/>
      <c r="M278" s="190"/>
      <c r="N278" s="191">
        <v>400</v>
      </c>
      <c r="O278" s="191"/>
      <c r="P278" s="110" t="s">
        <v>2045</v>
      </c>
    </row>
    <row r="279" spans="1:16" x14ac:dyDescent="0.2">
      <c r="A279" s="309">
        <v>273</v>
      </c>
      <c r="B279" s="271"/>
      <c r="C279" s="541"/>
      <c r="D279" s="76">
        <v>187605</v>
      </c>
      <c r="E279" s="80">
        <v>63116015</v>
      </c>
      <c r="F279" s="417" t="s">
        <v>2361</v>
      </c>
      <c r="G279" s="83" t="s">
        <v>2408</v>
      </c>
      <c r="H279" s="32">
        <v>21</v>
      </c>
      <c r="I279" s="33">
        <v>22200</v>
      </c>
      <c r="J279" s="225">
        <f t="shared" si="42"/>
        <v>400</v>
      </c>
      <c r="K279" s="608"/>
      <c r="L279" s="191"/>
      <c r="M279" s="190"/>
      <c r="N279" s="191">
        <v>400</v>
      </c>
      <c r="O279" s="191"/>
      <c r="P279" s="110" t="s">
        <v>2046</v>
      </c>
    </row>
    <row r="280" spans="1:16" x14ac:dyDescent="0.2">
      <c r="A280" s="309">
        <v>274</v>
      </c>
      <c r="B280" s="271"/>
      <c r="C280" s="541"/>
      <c r="D280" s="76">
        <v>187632</v>
      </c>
      <c r="E280" s="80">
        <v>63116015</v>
      </c>
      <c r="F280" s="417" t="s">
        <v>2361</v>
      </c>
      <c r="G280" s="83" t="s">
        <v>2408</v>
      </c>
      <c r="H280" s="32">
        <v>21</v>
      </c>
      <c r="I280" s="33">
        <v>22200</v>
      </c>
      <c r="J280" s="225">
        <f t="shared" si="42"/>
        <v>400</v>
      </c>
      <c r="K280" s="608"/>
      <c r="L280" s="191"/>
      <c r="M280" s="190"/>
      <c r="N280" s="191">
        <v>400</v>
      </c>
      <c r="O280" s="191"/>
      <c r="P280" s="110" t="s">
        <v>2047</v>
      </c>
    </row>
    <row r="281" spans="1:16" x14ac:dyDescent="0.2">
      <c r="A281" s="309">
        <v>275</v>
      </c>
      <c r="B281" s="271"/>
      <c r="C281" s="541"/>
      <c r="D281" s="76">
        <v>187714</v>
      </c>
      <c r="E281" s="80">
        <v>63116015</v>
      </c>
      <c r="F281" s="417" t="s">
        <v>2361</v>
      </c>
      <c r="G281" s="83" t="s">
        <v>2408</v>
      </c>
      <c r="H281" s="32">
        <v>21</v>
      </c>
      <c r="I281" s="33">
        <v>22200</v>
      </c>
      <c r="J281" s="225">
        <f t="shared" ref="J281:J299" si="43">SUM(K281+L281+M281+N281+O281)</f>
        <v>400</v>
      </c>
      <c r="K281" s="608"/>
      <c r="L281" s="191"/>
      <c r="M281" s="190"/>
      <c r="N281" s="191">
        <v>400</v>
      </c>
      <c r="O281" s="191"/>
      <c r="P281" s="110" t="s">
        <v>2048</v>
      </c>
    </row>
    <row r="282" spans="1:16" x14ac:dyDescent="0.2">
      <c r="A282" s="309">
        <v>276</v>
      </c>
      <c r="B282" s="271"/>
      <c r="C282" s="541"/>
      <c r="D282" s="76">
        <v>187623</v>
      </c>
      <c r="E282" s="80">
        <v>63116015</v>
      </c>
      <c r="F282" s="417" t="s">
        <v>2361</v>
      </c>
      <c r="G282" s="83" t="s">
        <v>2408</v>
      </c>
      <c r="H282" s="32">
        <v>21</v>
      </c>
      <c r="I282" s="33">
        <v>22200</v>
      </c>
      <c r="J282" s="225">
        <f t="shared" si="43"/>
        <v>400</v>
      </c>
      <c r="K282" s="608"/>
      <c r="L282" s="191"/>
      <c r="M282" s="190"/>
      <c r="N282" s="191">
        <v>400</v>
      </c>
      <c r="O282" s="191"/>
      <c r="P282" s="110" t="s">
        <v>2049</v>
      </c>
    </row>
    <row r="283" spans="1:16" x14ac:dyDescent="0.2">
      <c r="A283" s="309">
        <v>277</v>
      </c>
      <c r="B283" s="271"/>
      <c r="C283" s="541"/>
      <c r="D283" s="76">
        <v>187612</v>
      </c>
      <c r="E283" s="80">
        <v>63116015</v>
      </c>
      <c r="F283" s="417" t="s">
        <v>2361</v>
      </c>
      <c r="G283" s="83" t="s">
        <v>2408</v>
      </c>
      <c r="H283" s="32">
        <v>21</v>
      </c>
      <c r="I283" s="33">
        <v>22200</v>
      </c>
      <c r="J283" s="225">
        <f t="shared" si="43"/>
        <v>400</v>
      </c>
      <c r="K283" s="608"/>
      <c r="L283" s="191"/>
      <c r="M283" s="190"/>
      <c r="N283" s="191">
        <v>400</v>
      </c>
      <c r="O283" s="191"/>
      <c r="P283" s="110" t="s">
        <v>2050</v>
      </c>
    </row>
    <row r="284" spans="1:16" x14ac:dyDescent="0.2">
      <c r="A284" s="309">
        <v>278</v>
      </c>
      <c r="B284" s="271"/>
      <c r="C284" s="541"/>
      <c r="D284" s="76">
        <v>187691</v>
      </c>
      <c r="E284" s="80">
        <v>63116015</v>
      </c>
      <c r="F284" s="417" t="s">
        <v>2361</v>
      </c>
      <c r="G284" s="83" t="s">
        <v>2408</v>
      </c>
      <c r="H284" s="32">
        <v>21</v>
      </c>
      <c r="I284" s="33">
        <v>22200</v>
      </c>
      <c r="J284" s="225">
        <f t="shared" si="43"/>
        <v>400</v>
      </c>
      <c r="K284" s="608"/>
      <c r="L284" s="191"/>
      <c r="M284" s="190"/>
      <c r="N284" s="191">
        <v>400</v>
      </c>
      <c r="O284" s="191"/>
      <c r="P284" s="110" t="s">
        <v>2051</v>
      </c>
    </row>
    <row r="285" spans="1:16" x14ac:dyDescent="0.2">
      <c r="A285" s="309">
        <v>279</v>
      </c>
      <c r="B285" s="271"/>
      <c r="C285" s="541"/>
      <c r="D285" s="76">
        <v>187672</v>
      </c>
      <c r="E285" s="80">
        <v>63116015</v>
      </c>
      <c r="F285" s="417" t="s">
        <v>2361</v>
      </c>
      <c r="G285" s="83" t="s">
        <v>2408</v>
      </c>
      <c r="H285" s="32">
        <v>21</v>
      </c>
      <c r="I285" s="33">
        <v>22200</v>
      </c>
      <c r="J285" s="225">
        <f t="shared" si="43"/>
        <v>400</v>
      </c>
      <c r="K285" s="608"/>
      <c r="L285" s="191"/>
      <c r="M285" s="190"/>
      <c r="N285" s="191">
        <v>400</v>
      </c>
      <c r="O285" s="191"/>
      <c r="P285" s="110" t="s">
        <v>2052</v>
      </c>
    </row>
    <row r="286" spans="1:16" x14ac:dyDescent="0.2">
      <c r="A286" s="309">
        <v>280</v>
      </c>
      <c r="B286" s="271"/>
      <c r="C286" s="541"/>
      <c r="D286" s="76">
        <v>187646</v>
      </c>
      <c r="E286" s="80">
        <v>63116015</v>
      </c>
      <c r="F286" s="417" t="s">
        <v>2361</v>
      </c>
      <c r="G286" s="83" t="s">
        <v>2408</v>
      </c>
      <c r="H286" s="32">
        <v>21</v>
      </c>
      <c r="I286" s="33">
        <v>22200</v>
      </c>
      <c r="J286" s="225">
        <f t="shared" si="43"/>
        <v>400</v>
      </c>
      <c r="K286" s="608"/>
      <c r="L286" s="191"/>
      <c r="M286" s="190"/>
      <c r="N286" s="191">
        <v>400</v>
      </c>
      <c r="O286" s="191"/>
      <c r="P286" s="110" t="s">
        <v>2053</v>
      </c>
    </row>
    <row r="287" spans="1:16" x14ac:dyDescent="0.2">
      <c r="A287" s="309">
        <v>281</v>
      </c>
      <c r="B287" s="271"/>
      <c r="C287" s="541"/>
      <c r="D287" s="76">
        <v>187656</v>
      </c>
      <c r="E287" s="80">
        <v>63116015</v>
      </c>
      <c r="F287" s="417" t="s">
        <v>2361</v>
      </c>
      <c r="G287" s="83" t="s">
        <v>2408</v>
      </c>
      <c r="H287" s="32">
        <v>21</v>
      </c>
      <c r="I287" s="33">
        <v>22200</v>
      </c>
      <c r="J287" s="225">
        <f t="shared" si="43"/>
        <v>400</v>
      </c>
      <c r="K287" s="608"/>
      <c r="L287" s="191"/>
      <c r="M287" s="190"/>
      <c r="N287" s="191">
        <v>400</v>
      </c>
      <c r="O287" s="191"/>
      <c r="P287" s="110" t="s">
        <v>2054</v>
      </c>
    </row>
    <row r="288" spans="1:16" x14ac:dyDescent="0.2">
      <c r="A288" s="309">
        <v>282</v>
      </c>
      <c r="B288" s="271"/>
      <c r="C288" s="541"/>
      <c r="D288" s="76">
        <v>187602</v>
      </c>
      <c r="E288" s="80">
        <v>63116015</v>
      </c>
      <c r="F288" s="417" t="s">
        <v>2361</v>
      </c>
      <c r="G288" s="83" t="s">
        <v>2408</v>
      </c>
      <c r="H288" s="32">
        <v>21</v>
      </c>
      <c r="I288" s="33">
        <v>22200</v>
      </c>
      <c r="J288" s="225">
        <f t="shared" si="43"/>
        <v>400</v>
      </c>
      <c r="K288" s="608"/>
      <c r="L288" s="191"/>
      <c r="M288" s="190"/>
      <c r="N288" s="191">
        <v>400</v>
      </c>
      <c r="O288" s="191"/>
      <c r="P288" s="110" t="s">
        <v>2055</v>
      </c>
    </row>
    <row r="289" spans="1:16" x14ac:dyDescent="0.2">
      <c r="A289" s="309">
        <v>283</v>
      </c>
      <c r="B289" s="271"/>
      <c r="C289" s="541"/>
      <c r="D289" s="76">
        <v>187635</v>
      </c>
      <c r="E289" s="80">
        <v>63116015</v>
      </c>
      <c r="F289" s="417" t="s">
        <v>2361</v>
      </c>
      <c r="G289" s="83" t="s">
        <v>2408</v>
      </c>
      <c r="H289" s="32">
        <v>21</v>
      </c>
      <c r="I289" s="33">
        <v>22200</v>
      </c>
      <c r="J289" s="225">
        <f t="shared" si="43"/>
        <v>400</v>
      </c>
      <c r="K289" s="608"/>
      <c r="L289" s="191"/>
      <c r="M289" s="190"/>
      <c r="N289" s="191">
        <v>400</v>
      </c>
      <c r="O289" s="191"/>
      <c r="P289" s="110" t="s">
        <v>2056</v>
      </c>
    </row>
    <row r="290" spans="1:16" x14ac:dyDescent="0.2">
      <c r="A290" s="309">
        <v>284</v>
      </c>
      <c r="B290" s="271"/>
      <c r="C290" s="541"/>
      <c r="D290" s="76">
        <v>187681</v>
      </c>
      <c r="E290" s="80">
        <v>63116015</v>
      </c>
      <c r="F290" s="417" t="s">
        <v>2361</v>
      </c>
      <c r="G290" s="83" t="s">
        <v>2408</v>
      </c>
      <c r="H290" s="32">
        <v>21</v>
      </c>
      <c r="I290" s="33">
        <v>22200</v>
      </c>
      <c r="J290" s="225">
        <f t="shared" si="43"/>
        <v>400</v>
      </c>
      <c r="K290" s="608"/>
      <c r="L290" s="191"/>
      <c r="M290" s="190"/>
      <c r="N290" s="191">
        <v>400</v>
      </c>
      <c r="O290" s="191"/>
      <c r="P290" s="110" t="s">
        <v>2057</v>
      </c>
    </row>
    <row r="291" spans="1:16" x14ac:dyDescent="0.2">
      <c r="A291" s="309">
        <v>285</v>
      </c>
      <c r="B291" s="271"/>
      <c r="C291" s="541"/>
      <c r="D291" s="76">
        <v>187709</v>
      </c>
      <c r="E291" s="80">
        <v>63116015</v>
      </c>
      <c r="F291" s="417" t="s">
        <v>2361</v>
      </c>
      <c r="G291" s="83" t="s">
        <v>2408</v>
      </c>
      <c r="H291" s="32">
        <v>21</v>
      </c>
      <c r="I291" s="33">
        <v>22200</v>
      </c>
      <c r="J291" s="225">
        <f t="shared" si="43"/>
        <v>400</v>
      </c>
      <c r="K291" s="608"/>
      <c r="L291" s="191"/>
      <c r="M291" s="190"/>
      <c r="N291" s="191">
        <v>400</v>
      </c>
      <c r="O291" s="191"/>
      <c r="P291" s="110" t="s">
        <v>2415</v>
      </c>
    </row>
    <row r="292" spans="1:16" x14ac:dyDescent="0.2">
      <c r="A292" s="309">
        <v>286</v>
      </c>
      <c r="B292" s="271"/>
      <c r="C292" s="541"/>
      <c r="D292" s="76">
        <v>187649</v>
      </c>
      <c r="E292" s="80">
        <v>63116015</v>
      </c>
      <c r="F292" s="417" t="s">
        <v>2361</v>
      </c>
      <c r="G292" s="83" t="s">
        <v>2408</v>
      </c>
      <c r="H292" s="32">
        <v>21</v>
      </c>
      <c r="I292" s="33">
        <v>22200</v>
      </c>
      <c r="J292" s="225">
        <f t="shared" si="43"/>
        <v>400</v>
      </c>
      <c r="K292" s="608"/>
      <c r="L292" s="191"/>
      <c r="M292" s="190"/>
      <c r="N292" s="191">
        <v>400</v>
      </c>
      <c r="O292" s="191"/>
      <c r="P292" s="110" t="s">
        <v>2416</v>
      </c>
    </row>
    <row r="293" spans="1:16" x14ac:dyDescent="0.2">
      <c r="A293" s="309">
        <v>287</v>
      </c>
      <c r="B293" s="271"/>
      <c r="C293" s="541"/>
      <c r="D293" s="76">
        <v>187678</v>
      </c>
      <c r="E293" s="80">
        <v>63116015</v>
      </c>
      <c r="F293" s="417" t="s">
        <v>2361</v>
      </c>
      <c r="G293" s="83" t="s">
        <v>2408</v>
      </c>
      <c r="H293" s="32">
        <v>21</v>
      </c>
      <c r="I293" s="33">
        <v>22200</v>
      </c>
      <c r="J293" s="225">
        <f t="shared" si="43"/>
        <v>400</v>
      </c>
      <c r="K293" s="608"/>
      <c r="L293" s="191"/>
      <c r="M293" s="190"/>
      <c r="N293" s="191">
        <v>400</v>
      </c>
      <c r="O293" s="191"/>
      <c r="P293" s="110" t="s">
        <v>2058</v>
      </c>
    </row>
    <row r="294" spans="1:16" x14ac:dyDescent="0.2">
      <c r="A294" s="309">
        <v>288</v>
      </c>
      <c r="B294" s="271"/>
      <c r="C294" s="541"/>
      <c r="D294" s="76">
        <v>187665</v>
      </c>
      <c r="E294" s="80">
        <v>63116015</v>
      </c>
      <c r="F294" s="417" t="s">
        <v>2361</v>
      </c>
      <c r="G294" s="83" t="s">
        <v>2408</v>
      </c>
      <c r="H294" s="32">
        <v>21</v>
      </c>
      <c r="I294" s="33">
        <v>22200</v>
      </c>
      <c r="J294" s="225">
        <f t="shared" si="43"/>
        <v>400</v>
      </c>
      <c r="K294" s="608"/>
      <c r="L294" s="191"/>
      <c r="M294" s="190"/>
      <c r="N294" s="191">
        <v>400</v>
      </c>
      <c r="O294" s="191"/>
      <c r="P294" s="110" t="s">
        <v>2059</v>
      </c>
    </row>
    <row r="295" spans="1:16" x14ac:dyDescent="0.2">
      <c r="A295" s="309">
        <v>289</v>
      </c>
      <c r="B295" s="271"/>
      <c r="C295" s="541"/>
      <c r="D295" s="76">
        <v>187687</v>
      </c>
      <c r="E295" s="80">
        <v>63116015</v>
      </c>
      <c r="F295" s="417" t="s">
        <v>2361</v>
      </c>
      <c r="G295" s="83" t="s">
        <v>2408</v>
      </c>
      <c r="H295" s="32">
        <v>21</v>
      </c>
      <c r="I295" s="33">
        <v>22200</v>
      </c>
      <c r="J295" s="225">
        <f t="shared" si="43"/>
        <v>400</v>
      </c>
      <c r="K295" s="608"/>
      <c r="L295" s="191"/>
      <c r="M295" s="190"/>
      <c r="N295" s="191">
        <v>400</v>
      </c>
      <c r="O295" s="191"/>
      <c r="P295" s="110" t="s">
        <v>2060</v>
      </c>
    </row>
    <row r="296" spans="1:16" x14ac:dyDescent="0.2">
      <c r="A296" s="309">
        <v>290</v>
      </c>
      <c r="B296" s="271"/>
      <c r="C296" s="541"/>
      <c r="D296" s="76">
        <v>187621</v>
      </c>
      <c r="E296" s="80">
        <v>63116015</v>
      </c>
      <c r="F296" s="417" t="s">
        <v>2361</v>
      </c>
      <c r="G296" s="83" t="s">
        <v>2408</v>
      </c>
      <c r="H296" s="32">
        <v>21</v>
      </c>
      <c r="I296" s="33">
        <v>22200</v>
      </c>
      <c r="J296" s="225">
        <f t="shared" si="43"/>
        <v>400</v>
      </c>
      <c r="K296" s="608"/>
      <c r="L296" s="191"/>
      <c r="M296" s="190"/>
      <c r="N296" s="191">
        <v>400</v>
      </c>
      <c r="O296" s="191"/>
      <c r="P296" s="110" t="s">
        <v>2061</v>
      </c>
    </row>
    <row r="297" spans="1:16" x14ac:dyDescent="0.2">
      <c r="A297" s="309">
        <v>291</v>
      </c>
      <c r="B297" s="271"/>
      <c r="C297" s="541"/>
      <c r="D297" s="76">
        <v>187608</v>
      </c>
      <c r="E297" s="80">
        <v>63116015</v>
      </c>
      <c r="F297" s="417" t="s">
        <v>2361</v>
      </c>
      <c r="G297" s="83" t="s">
        <v>2408</v>
      </c>
      <c r="H297" s="32">
        <v>21</v>
      </c>
      <c r="I297" s="33">
        <v>22200</v>
      </c>
      <c r="J297" s="225">
        <f t="shared" si="43"/>
        <v>400</v>
      </c>
      <c r="K297" s="608"/>
      <c r="L297" s="191"/>
      <c r="M297" s="190"/>
      <c r="N297" s="191">
        <v>400</v>
      </c>
      <c r="O297" s="191"/>
      <c r="P297" s="110" t="s">
        <v>2062</v>
      </c>
    </row>
    <row r="298" spans="1:16" x14ac:dyDescent="0.2">
      <c r="A298" s="309">
        <v>292</v>
      </c>
      <c r="B298" s="271"/>
      <c r="C298" s="541"/>
      <c r="D298" s="76">
        <v>187600</v>
      </c>
      <c r="E298" s="80">
        <v>63116015</v>
      </c>
      <c r="F298" s="417" t="s">
        <v>2361</v>
      </c>
      <c r="G298" s="83" t="s">
        <v>2408</v>
      </c>
      <c r="H298" s="32">
        <v>21</v>
      </c>
      <c r="I298" s="33">
        <v>22200</v>
      </c>
      <c r="J298" s="225">
        <f t="shared" si="43"/>
        <v>400</v>
      </c>
      <c r="K298" s="608"/>
      <c r="L298" s="191"/>
      <c r="M298" s="190"/>
      <c r="N298" s="191">
        <v>400</v>
      </c>
      <c r="O298" s="191"/>
      <c r="P298" s="110" t="s">
        <v>2063</v>
      </c>
    </row>
    <row r="299" spans="1:16" x14ac:dyDescent="0.2">
      <c r="A299" s="309">
        <v>293</v>
      </c>
      <c r="B299" s="271"/>
      <c r="C299" s="541"/>
      <c r="D299" s="76">
        <v>187614</v>
      </c>
      <c r="E299" s="80">
        <v>63116015</v>
      </c>
      <c r="F299" s="417" t="s">
        <v>2361</v>
      </c>
      <c r="G299" s="83" t="s">
        <v>2408</v>
      </c>
      <c r="H299" s="32">
        <v>21</v>
      </c>
      <c r="I299" s="33">
        <v>22200</v>
      </c>
      <c r="J299" s="225">
        <f t="shared" si="43"/>
        <v>400</v>
      </c>
      <c r="K299" s="608"/>
      <c r="L299" s="191"/>
      <c r="M299" s="190"/>
      <c r="N299" s="191">
        <v>400</v>
      </c>
      <c r="O299" s="191"/>
      <c r="P299" s="110" t="s">
        <v>2064</v>
      </c>
    </row>
    <row r="300" spans="1:16" x14ac:dyDescent="0.2">
      <c r="A300" s="309">
        <v>294</v>
      </c>
      <c r="B300" s="271"/>
      <c r="C300" s="541"/>
      <c r="D300" s="76">
        <v>187663</v>
      </c>
      <c r="E300" s="80">
        <v>63116015</v>
      </c>
      <c r="F300" s="417" t="s">
        <v>2361</v>
      </c>
      <c r="G300" s="83" t="s">
        <v>2408</v>
      </c>
      <c r="H300" s="32">
        <v>21</v>
      </c>
      <c r="I300" s="33">
        <v>22200</v>
      </c>
      <c r="J300" s="225">
        <f t="shared" si="41"/>
        <v>400</v>
      </c>
      <c r="K300" s="608"/>
      <c r="L300" s="191"/>
      <c r="M300" s="190"/>
      <c r="N300" s="191">
        <v>400</v>
      </c>
      <c r="O300" s="191"/>
      <c r="P300" s="110" t="s">
        <v>2417</v>
      </c>
    </row>
    <row r="301" spans="1:16" x14ac:dyDescent="0.2">
      <c r="A301" s="309">
        <v>295</v>
      </c>
      <c r="B301" s="271"/>
      <c r="C301" s="541"/>
      <c r="D301" s="76">
        <v>187631</v>
      </c>
      <c r="E301" s="80">
        <v>63116015</v>
      </c>
      <c r="F301" s="417" t="s">
        <v>2361</v>
      </c>
      <c r="G301" s="83" t="s">
        <v>2408</v>
      </c>
      <c r="H301" s="32">
        <v>21</v>
      </c>
      <c r="I301" s="33">
        <v>22200</v>
      </c>
      <c r="J301" s="225">
        <f t="shared" si="41"/>
        <v>400</v>
      </c>
      <c r="K301" s="608"/>
      <c r="L301" s="191"/>
      <c r="M301" s="190"/>
      <c r="N301" s="191">
        <v>400</v>
      </c>
      <c r="O301" s="191"/>
      <c r="P301" s="110" t="s">
        <v>2418</v>
      </c>
    </row>
    <row r="302" spans="1:16" x14ac:dyDescent="0.2">
      <c r="A302" s="309">
        <v>296</v>
      </c>
      <c r="B302" s="271"/>
      <c r="C302" s="541"/>
      <c r="D302" s="76">
        <v>187668</v>
      </c>
      <c r="E302" s="80">
        <v>63116015</v>
      </c>
      <c r="F302" s="417" t="s">
        <v>2361</v>
      </c>
      <c r="G302" s="83" t="s">
        <v>2408</v>
      </c>
      <c r="H302" s="32">
        <v>21</v>
      </c>
      <c r="I302" s="33">
        <v>22200</v>
      </c>
      <c r="J302" s="225">
        <f t="shared" si="41"/>
        <v>400</v>
      </c>
      <c r="K302" s="608"/>
      <c r="L302" s="191"/>
      <c r="M302" s="190"/>
      <c r="N302" s="191">
        <v>400</v>
      </c>
      <c r="O302" s="191"/>
      <c r="P302" s="110" t="s">
        <v>2419</v>
      </c>
    </row>
    <row r="303" spans="1:16" x14ac:dyDescent="0.2">
      <c r="A303" s="309">
        <v>297</v>
      </c>
      <c r="B303" s="271"/>
      <c r="C303" s="541"/>
      <c r="D303" s="76">
        <v>187721</v>
      </c>
      <c r="E303" s="80">
        <v>63116015</v>
      </c>
      <c r="F303" s="417" t="s">
        <v>2361</v>
      </c>
      <c r="G303" s="83" t="s">
        <v>2408</v>
      </c>
      <c r="H303" s="32">
        <v>21</v>
      </c>
      <c r="I303" s="33">
        <v>22200</v>
      </c>
      <c r="J303" s="225">
        <f t="shared" si="41"/>
        <v>400</v>
      </c>
      <c r="K303" s="608"/>
      <c r="L303" s="191"/>
      <c r="M303" s="190"/>
      <c r="N303" s="191">
        <v>400</v>
      </c>
      <c r="O303" s="191"/>
      <c r="P303" s="110" t="s">
        <v>2420</v>
      </c>
    </row>
    <row r="304" spans="1:16" x14ac:dyDescent="0.2">
      <c r="A304" s="309">
        <v>298</v>
      </c>
      <c r="B304" s="271"/>
      <c r="C304" s="541"/>
      <c r="D304" s="76">
        <v>187618</v>
      </c>
      <c r="E304" s="80">
        <v>63116015</v>
      </c>
      <c r="F304" s="417" t="s">
        <v>2361</v>
      </c>
      <c r="G304" s="83" t="s">
        <v>2408</v>
      </c>
      <c r="H304" s="32">
        <v>21</v>
      </c>
      <c r="I304" s="33">
        <v>22200</v>
      </c>
      <c r="J304" s="225">
        <f t="shared" si="41"/>
        <v>400</v>
      </c>
      <c r="K304" s="608"/>
      <c r="L304" s="191"/>
      <c r="M304" s="190"/>
      <c r="N304" s="191">
        <v>400</v>
      </c>
      <c r="O304" s="191"/>
      <c r="P304" s="110" t="s">
        <v>2421</v>
      </c>
    </row>
    <row r="305" spans="1:16" x14ac:dyDescent="0.2">
      <c r="A305" s="309">
        <v>299</v>
      </c>
      <c r="B305" s="271"/>
      <c r="C305" s="541"/>
      <c r="D305" s="76">
        <v>187688</v>
      </c>
      <c r="E305" s="80">
        <v>63116015</v>
      </c>
      <c r="F305" s="417" t="s">
        <v>2361</v>
      </c>
      <c r="G305" s="83" t="s">
        <v>2408</v>
      </c>
      <c r="H305" s="32">
        <v>21</v>
      </c>
      <c r="I305" s="33">
        <v>22200</v>
      </c>
      <c r="J305" s="225">
        <f t="shared" si="41"/>
        <v>400</v>
      </c>
      <c r="K305" s="608"/>
      <c r="L305" s="191"/>
      <c r="M305" s="190"/>
      <c r="N305" s="191">
        <v>400</v>
      </c>
      <c r="O305" s="191"/>
      <c r="P305" s="110" t="s">
        <v>2422</v>
      </c>
    </row>
    <row r="306" spans="1:16" x14ac:dyDescent="0.2">
      <c r="A306" s="309">
        <v>300</v>
      </c>
      <c r="B306" s="271"/>
      <c r="C306" s="541"/>
      <c r="D306" s="76">
        <v>187616</v>
      </c>
      <c r="E306" s="80">
        <v>63116015</v>
      </c>
      <c r="F306" s="417" t="s">
        <v>2361</v>
      </c>
      <c r="G306" s="83" t="s">
        <v>2408</v>
      </c>
      <c r="H306" s="32">
        <v>21</v>
      </c>
      <c r="I306" s="33">
        <v>22200</v>
      </c>
      <c r="J306" s="225">
        <f t="shared" si="41"/>
        <v>400</v>
      </c>
      <c r="K306" s="608"/>
      <c r="L306" s="191"/>
      <c r="M306" s="190"/>
      <c r="N306" s="191">
        <v>400</v>
      </c>
      <c r="O306" s="191"/>
      <c r="P306" s="110" t="s">
        <v>2423</v>
      </c>
    </row>
    <row r="307" spans="1:16" x14ac:dyDescent="0.2">
      <c r="A307" s="309">
        <v>301</v>
      </c>
      <c r="B307" s="271"/>
      <c r="C307" s="541"/>
      <c r="D307" s="76">
        <v>187636</v>
      </c>
      <c r="E307" s="80">
        <v>63116015</v>
      </c>
      <c r="F307" s="417" t="s">
        <v>2361</v>
      </c>
      <c r="G307" s="83" t="s">
        <v>2408</v>
      </c>
      <c r="H307" s="32">
        <v>21</v>
      </c>
      <c r="I307" s="33">
        <v>22200</v>
      </c>
      <c r="J307" s="225">
        <f t="shared" si="41"/>
        <v>400</v>
      </c>
      <c r="K307" s="608"/>
      <c r="L307" s="191"/>
      <c r="M307" s="190"/>
      <c r="N307" s="191">
        <v>400</v>
      </c>
      <c r="O307" s="191"/>
      <c r="P307" s="110" t="s">
        <v>2424</v>
      </c>
    </row>
    <row r="308" spans="1:16" x14ac:dyDescent="0.2">
      <c r="A308" s="309">
        <v>302</v>
      </c>
      <c r="B308" s="271"/>
      <c r="C308" s="541"/>
      <c r="D308" s="76">
        <v>187697</v>
      </c>
      <c r="E308" s="80">
        <v>63116015</v>
      </c>
      <c r="F308" s="417" t="s">
        <v>2361</v>
      </c>
      <c r="G308" s="83" t="s">
        <v>2408</v>
      </c>
      <c r="H308" s="32">
        <v>21</v>
      </c>
      <c r="I308" s="33">
        <v>22200</v>
      </c>
      <c r="J308" s="225">
        <f t="shared" si="41"/>
        <v>400</v>
      </c>
      <c r="K308" s="608"/>
      <c r="L308" s="191"/>
      <c r="M308" s="190"/>
      <c r="N308" s="191">
        <v>400</v>
      </c>
      <c r="O308" s="191"/>
      <c r="P308" s="110" t="s">
        <v>2425</v>
      </c>
    </row>
    <row r="309" spans="1:16" x14ac:dyDescent="0.2">
      <c r="A309" s="309">
        <v>303</v>
      </c>
      <c r="B309" s="271"/>
      <c r="C309" s="541"/>
      <c r="D309" s="76">
        <v>187704</v>
      </c>
      <c r="E309" s="80">
        <v>63116015</v>
      </c>
      <c r="F309" s="417" t="s">
        <v>2361</v>
      </c>
      <c r="G309" s="83" t="s">
        <v>2408</v>
      </c>
      <c r="H309" s="32">
        <v>21</v>
      </c>
      <c r="I309" s="33">
        <v>22200</v>
      </c>
      <c r="J309" s="225">
        <f t="shared" si="41"/>
        <v>400</v>
      </c>
      <c r="K309" s="608"/>
      <c r="L309" s="191"/>
      <c r="M309" s="190"/>
      <c r="N309" s="191">
        <v>400</v>
      </c>
      <c r="O309" s="191"/>
      <c r="P309" s="110" t="s">
        <v>2426</v>
      </c>
    </row>
    <row r="310" spans="1:16" x14ac:dyDescent="0.2">
      <c r="A310" s="309">
        <v>304</v>
      </c>
      <c r="B310" s="271"/>
      <c r="C310" s="541"/>
      <c r="D310" s="76">
        <v>187660</v>
      </c>
      <c r="E310" s="80">
        <v>63116015</v>
      </c>
      <c r="F310" s="417" t="s">
        <v>2361</v>
      </c>
      <c r="G310" s="83" t="s">
        <v>2408</v>
      </c>
      <c r="H310" s="32">
        <v>21</v>
      </c>
      <c r="I310" s="33">
        <v>22200</v>
      </c>
      <c r="J310" s="225">
        <f t="shared" si="41"/>
        <v>400</v>
      </c>
      <c r="K310" s="608"/>
      <c r="L310" s="191"/>
      <c r="M310" s="190"/>
      <c r="N310" s="191">
        <v>400</v>
      </c>
      <c r="O310" s="191"/>
      <c r="P310" s="110" t="s">
        <v>2427</v>
      </c>
    </row>
    <row r="311" spans="1:16" x14ac:dyDescent="0.2">
      <c r="A311" s="309">
        <v>305</v>
      </c>
      <c r="B311" s="271"/>
      <c r="C311" s="541"/>
      <c r="D311" s="76">
        <v>187719</v>
      </c>
      <c r="E311" s="80">
        <v>63116015</v>
      </c>
      <c r="F311" s="417" t="s">
        <v>2361</v>
      </c>
      <c r="G311" s="83" t="s">
        <v>2408</v>
      </c>
      <c r="H311" s="32">
        <v>21</v>
      </c>
      <c r="I311" s="33">
        <v>22200</v>
      </c>
      <c r="J311" s="225">
        <f t="shared" si="41"/>
        <v>400</v>
      </c>
      <c r="K311" s="608"/>
      <c r="L311" s="191"/>
      <c r="M311" s="190"/>
      <c r="N311" s="191">
        <v>400</v>
      </c>
      <c r="O311" s="191"/>
      <c r="P311" s="110" t="s">
        <v>2428</v>
      </c>
    </row>
    <row r="312" spans="1:16" x14ac:dyDescent="0.2">
      <c r="A312" s="309">
        <v>306</v>
      </c>
      <c r="B312" s="271"/>
      <c r="C312" s="541"/>
      <c r="D312" s="76">
        <v>187664</v>
      </c>
      <c r="E312" s="80">
        <v>63116015</v>
      </c>
      <c r="F312" s="417" t="s">
        <v>2361</v>
      </c>
      <c r="G312" s="83" t="s">
        <v>2408</v>
      </c>
      <c r="H312" s="32">
        <v>21</v>
      </c>
      <c r="I312" s="33">
        <v>22200</v>
      </c>
      <c r="J312" s="225">
        <f t="shared" si="41"/>
        <v>400</v>
      </c>
      <c r="K312" s="608"/>
      <c r="L312" s="191"/>
      <c r="M312" s="190"/>
      <c r="N312" s="191">
        <v>400</v>
      </c>
      <c r="O312" s="191"/>
      <c r="P312" s="110" t="s">
        <v>2429</v>
      </c>
    </row>
    <row r="313" spans="1:16" x14ac:dyDescent="0.2">
      <c r="A313" s="309">
        <v>307</v>
      </c>
      <c r="B313" s="271"/>
      <c r="C313" s="541"/>
      <c r="D313" s="76">
        <v>187715</v>
      </c>
      <c r="E313" s="80">
        <v>63116015</v>
      </c>
      <c r="F313" s="417" t="s">
        <v>2361</v>
      </c>
      <c r="G313" s="83" t="s">
        <v>2408</v>
      </c>
      <c r="H313" s="32">
        <v>21</v>
      </c>
      <c r="I313" s="33">
        <v>22200</v>
      </c>
      <c r="J313" s="225">
        <f t="shared" si="41"/>
        <v>400</v>
      </c>
      <c r="K313" s="608"/>
      <c r="L313" s="191"/>
      <c r="M313" s="190"/>
      <c r="N313" s="191">
        <v>400</v>
      </c>
      <c r="O313" s="191"/>
      <c r="P313" s="110" t="s">
        <v>2430</v>
      </c>
    </row>
    <row r="314" spans="1:16" x14ac:dyDescent="0.2">
      <c r="A314" s="309">
        <v>308</v>
      </c>
      <c r="B314" s="271"/>
      <c r="C314" s="541"/>
      <c r="D314" s="76">
        <v>189469</v>
      </c>
      <c r="E314" s="80">
        <v>63116015</v>
      </c>
      <c r="F314" s="417" t="s">
        <v>2361</v>
      </c>
      <c r="G314" s="83" t="s">
        <v>2594</v>
      </c>
      <c r="H314" s="32">
        <v>21</v>
      </c>
      <c r="I314" s="33">
        <v>22200</v>
      </c>
      <c r="J314" s="225">
        <f t="shared" si="41"/>
        <v>-400</v>
      </c>
      <c r="K314" s="608"/>
      <c r="L314" s="191"/>
      <c r="M314" s="190"/>
      <c r="N314" s="191">
        <v>-400</v>
      </c>
      <c r="O314" s="191"/>
      <c r="P314" s="110" t="s">
        <v>2430</v>
      </c>
    </row>
    <row r="315" spans="1:16" x14ac:dyDescent="0.2">
      <c r="A315" s="309">
        <v>309</v>
      </c>
      <c r="B315" s="271"/>
      <c r="C315" s="541"/>
      <c r="D315" s="76">
        <v>187652</v>
      </c>
      <c r="E315" s="80">
        <v>63116015</v>
      </c>
      <c r="F315" s="417" t="s">
        <v>2361</v>
      </c>
      <c r="G315" s="83" t="s">
        <v>2408</v>
      </c>
      <c r="H315" s="32">
        <v>21</v>
      </c>
      <c r="I315" s="33">
        <v>22200</v>
      </c>
      <c r="J315" s="225">
        <f t="shared" si="41"/>
        <v>400</v>
      </c>
      <c r="K315" s="608"/>
      <c r="L315" s="191"/>
      <c r="M315" s="190"/>
      <c r="N315" s="191">
        <v>400</v>
      </c>
      <c r="O315" s="191"/>
      <c r="P315" s="110" t="s">
        <v>2431</v>
      </c>
    </row>
    <row r="316" spans="1:16" x14ac:dyDescent="0.2">
      <c r="A316" s="309">
        <v>310</v>
      </c>
      <c r="B316" s="271"/>
      <c r="C316" s="541"/>
      <c r="D316" s="76">
        <v>187637</v>
      </c>
      <c r="E316" s="80">
        <v>63116015</v>
      </c>
      <c r="F316" s="417" t="s">
        <v>2361</v>
      </c>
      <c r="G316" s="83" t="s">
        <v>2408</v>
      </c>
      <c r="H316" s="32">
        <v>21</v>
      </c>
      <c r="I316" s="33">
        <v>22200</v>
      </c>
      <c r="J316" s="225">
        <f t="shared" si="41"/>
        <v>400</v>
      </c>
      <c r="K316" s="608"/>
      <c r="L316" s="191"/>
      <c r="M316" s="190"/>
      <c r="N316" s="191">
        <v>400</v>
      </c>
      <c r="O316" s="191"/>
      <c r="P316" s="110" t="s">
        <v>2432</v>
      </c>
    </row>
    <row r="317" spans="1:16" x14ac:dyDescent="0.2">
      <c r="A317" s="309">
        <v>311</v>
      </c>
      <c r="B317" s="271"/>
      <c r="C317" s="541"/>
      <c r="D317" s="76">
        <v>187604</v>
      </c>
      <c r="E317" s="80">
        <v>63116015</v>
      </c>
      <c r="F317" s="417" t="s">
        <v>2361</v>
      </c>
      <c r="G317" s="83" t="s">
        <v>2408</v>
      </c>
      <c r="H317" s="32">
        <v>21</v>
      </c>
      <c r="I317" s="33">
        <v>22200</v>
      </c>
      <c r="J317" s="225">
        <f t="shared" si="41"/>
        <v>400</v>
      </c>
      <c r="K317" s="608"/>
      <c r="L317" s="191"/>
      <c r="M317" s="190"/>
      <c r="N317" s="191">
        <v>400</v>
      </c>
      <c r="O317" s="191"/>
      <c r="P317" s="110" t="s">
        <v>2433</v>
      </c>
    </row>
    <row r="318" spans="1:16" x14ac:dyDescent="0.2">
      <c r="A318" s="309">
        <v>312</v>
      </c>
      <c r="B318" s="271"/>
      <c r="C318" s="541"/>
      <c r="D318" s="76">
        <v>187631</v>
      </c>
      <c r="E318" s="80">
        <v>63116015</v>
      </c>
      <c r="F318" s="417" t="s">
        <v>2361</v>
      </c>
      <c r="G318" s="83" t="s">
        <v>2408</v>
      </c>
      <c r="H318" s="32">
        <v>21</v>
      </c>
      <c r="I318" s="33">
        <v>22200</v>
      </c>
      <c r="J318" s="225">
        <f t="shared" si="41"/>
        <v>400</v>
      </c>
      <c r="K318" s="608"/>
      <c r="L318" s="191"/>
      <c r="M318" s="190"/>
      <c r="N318" s="191">
        <v>400</v>
      </c>
      <c r="O318" s="191"/>
      <c r="P318" s="110" t="s">
        <v>2434</v>
      </c>
    </row>
    <row r="319" spans="1:16" x14ac:dyDescent="0.2">
      <c r="A319" s="309">
        <v>313</v>
      </c>
      <c r="B319" s="271"/>
      <c r="C319" s="541"/>
      <c r="D319" s="76">
        <v>187648</v>
      </c>
      <c r="E319" s="80">
        <v>63116015</v>
      </c>
      <c r="F319" s="417" t="s">
        <v>2361</v>
      </c>
      <c r="G319" s="83" t="s">
        <v>2408</v>
      </c>
      <c r="H319" s="32">
        <v>21</v>
      </c>
      <c r="I319" s="33">
        <v>22200</v>
      </c>
      <c r="J319" s="225">
        <f t="shared" si="41"/>
        <v>400</v>
      </c>
      <c r="K319" s="608"/>
      <c r="L319" s="191"/>
      <c r="M319" s="190"/>
      <c r="N319" s="191">
        <v>400</v>
      </c>
      <c r="O319" s="191"/>
      <c r="P319" s="110" t="s">
        <v>2435</v>
      </c>
    </row>
    <row r="320" spans="1:16" x14ac:dyDescent="0.2">
      <c r="A320" s="309">
        <v>314</v>
      </c>
      <c r="B320" s="271"/>
      <c r="C320" s="541"/>
      <c r="D320" s="76">
        <v>187697</v>
      </c>
      <c r="E320" s="80">
        <v>63116015</v>
      </c>
      <c r="F320" s="417" t="s">
        <v>2361</v>
      </c>
      <c r="G320" s="83" t="s">
        <v>2408</v>
      </c>
      <c r="H320" s="32">
        <v>21</v>
      </c>
      <c r="I320" s="33">
        <v>22200</v>
      </c>
      <c r="J320" s="225">
        <f t="shared" si="41"/>
        <v>400</v>
      </c>
      <c r="K320" s="608"/>
      <c r="L320" s="191"/>
      <c r="M320" s="190"/>
      <c r="N320" s="191">
        <v>400</v>
      </c>
      <c r="O320" s="191"/>
      <c r="P320" s="110" t="s">
        <v>2436</v>
      </c>
    </row>
    <row r="321" spans="1:16" x14ac:dyDescent="0.2">
      <c r="A321" s="309">
        <v>315</v>
      </c>
      <c r="B321" s="271"/>
      <c r="C321" s="541"/>
      <c r="D321" s="76">
        <v>187661</v>
      </c>
      <c r="E321" s="80">
        <v>63116015</v>
      </c>
      <c r="F321" s="417" t="s">
        <v>2361</v>
      </c>
      <c r="G321" s="83" t="s">
        <v>2408</v>
      </c>
      <c r="H321" s="32">
        <v>21</v>
      </c>
      <c r="I321" s="33">
        <v>22200</v>
      </c>
      <c r="J321" s="225">
        <f t="shared" si="41"/>
        <v>400</v>
      </c>
      <c r="K321" s="608"/>
      <c r="L321" s="191"/>
      <c r="M321" s="190"/>
      <c r="N321" s="191">
        <v>400</v>
      </c>
      <c r="O321" s="191"/>
      <c r="P321" s="110" t="s">
        <v>2437</v>
      </c>
    </row>
    <row r="322" spans="1:16" x14ac:dyDescent="0.2">
      <c r="A322" s="309">
        <v>316</v>
      </c>
      <c r="B322" s="271"/>
      <c r="C322" s="541"/>
      <c r="D322" s="76">
        <v>187638</v>
      </c>
      <c r="E322" s="80">
        <v>63116015</v>
      </c>
      <c r="F322" s="417" t="s">
        <v>2361</v>
      </c>
      <c r="G322" s="83" t="s">
        <v>2408</v>
      </c>
      <c r="H322" s="32">
        <v>21</v>
      </c>
      <c r="I322" s="33">
        <v>22200</v>
      </c>
      <c r="J322" s="225">
        <f t="shared" si="41"/>
        <v>400</v>
      </c>
      <c r="K322" s="608"/>
      <c r="L322" s="191"/>
      <c r="M322" s="190"/>
      <c r="N322" s="191">
        <v>400</v>
      </c>
      <c r="O322" s="191"/>
      <c r="P322" s="110" t="s">
        <v>2438</v>
      </c>
    </row>
    <row r="323" spans="1:16" x14ac:dyDescent="0.2">
      <c r="A323" s="309">
        <v>317</v>
      </c>
      <c r="B323" s="271"/>
      <c r="C323" s="541"/>
      <c r="D323" s="76">
        <v>187610</v>
      </c>
      <c r="E323" s="80">
        <v>63116015</v>
      </c>
      <c r="F323" s="417" t="s">
        <v>2361</v>
      </c>
      <c r="G323" s="83" t="s">
        <v>2408</v>
      </c>
      <c r="H323" s="32">
        <v>21</v>
      </c>
      <c r="I323" s="33">
        <v>22200</v>
      </c>
      <c r="J323" s="225">
        <f t="shared" si="41"/>
        <v>400</v>
      </c>
      <c r="K323" s="608"/>
      <c r="L323" s="191"/>
      <c r="M323" s="190"/>
      <c r="N323" s="191">
        <v>400</v>
      </c>
      <c r="O323" s="191"/>
      <c r="P323" s="110" t="s">
        <v>2439</v>
      </c>
    </row>
    <row r="324" spans="1:16" x14ac:dyDescent="0.2">
      <c r="A324" s="309">
        <v>318</v>
      </c>
      <c r="B324" s="271"/>
      <c r="C324" s="541"/>
      <c r="D324" s="76">
        <v>187683</v>
      </c>
      <c r="E324" s="80">
        <v>63116015</v>
      </c>
      <c r="F324" s="417" t="s">
        <v>2361</v>
      </c>
      <c r="G324" s="83" t="s">
        <v>2408</v>
      </c>
      <c r="H324" s="32">
        <v>21</v>
      </c>
      <c r="I324" s="33">
        <v>22200</v>
      </c>
      <c r="J324" s="225">
        <f t="shared" si="41"/>
        <v>400</v>
      </c>
      <c r="K324" s="608"/>
      <c r="L324" s="191"/>
      <c r="M324" s="190"/>
      <c r="N324" s="191">
        <v>400</v>
      </c>
      <c r="O324" s="191"/>
      <c r="P324" s="110" t="s">
        <v>2440</v>
      </c>
    </row>
    <row r="325" spans="1:16" x14ac:dyDescent="0.2">
      <c r="A325" s="309">
        <v>319</v>
      </c>
      <c r="B325" s="271"/>
      <c r="C325" s="541"/>
      <c r="D325" s="76">
        <v>187626</v>
      </c>
      <c r="E325" s="80">
        <v>63116015</v>
      </c>
      <c r="F325" s="417" t="s">
        <v>2361</v>
      </c>
      <c r="G325" s="83" t="s">
        <v>2408</v>
      </c>
      <c r="H325" s="32">
        <v>21</v>
      </c>
      <c r="I325" s="33">
        <v>22200</v>
      </c>
      <c r="J325" s="225">
        <f t="shared" si="41"/>
        <v>400</v>
      </c>
      <c r="K325" s="608"/>
      <c r="L325" s="191"/>
      <c r="M325" s="190"/>
      <c r="N325" s="191">
        <v>400</v>
      </c>
      <c r="O325" s="191"/>
      <c r="P325" s="110" t="s">
        <v>2441</v>
      </c>
    </row>
    <row r="326" spans="1:16" x14ac:dyDescent="0.2">
      <c r="A326" s="309">
        <v>320</v>
      </c>
      <c r="B326" s="271"/>
      <c r="C326" s="541"/>
      <c r="D326" s="76">
        <v>187690</v>
      </c>
      <c r="E326" s="80">
        <v>63116015</v>
      </c>
      <c r="F326" s="417" t="s">
        <v>2361</v>
      </c>
      <c r="G326" s="83" t="s">
        <v>2408</v>
      </c>
      <c r="H326" s="32">
        <v>21</v>
      </c>
      <c r="I326" s="33">
        <v>22200</v>
      </c>
      <c r="J326" s="225">
        <f t="shared" si="41"/>
        <v>400</v>
      </c>
      <c r="K326" s="608"/>
      <c r="L326" s="191"/>
      <c r="M326" s="190"/>
      <c r="N326" s="191">
        <v>400</v>
      </c>
      <c r="O326" s="191"/>
      <c r="P326" s="110" t="s">
        <v>2442</v>
      </c>
    </row>
    <row r="327" spans="1:16" x14ac:dyDescent="0.2">
      <c r="A327" s="309">
        <v>321</v>
      </c>
      <c r="B327" s="271"/>
      <c r="C327" s="541"/>
      <c r="D327" s="76">
        <v>187657</v>
      </c>
      <c r="E327" s="80">
        <v>63116015</v>
      </c>
      <c r="F327" s="417" t="s">
        <v>2361</v>
      </c>
      <c r="G327" s="83" t="s">
        <v>2408</v>
      </c>
      <c r="H327" s="32">
        <v>21</v>
      </c>
      <c r="I327" s="33">
        <v>22200</v>
      </c>
      <c r="J327" s="225">
        <f t="shared" si="41"/>
        <v>400</v>
      </c>
      <c r="K327" s="608"/>
      <c r="L327" s="191"/>
      <c r="M327" s="190"/>
      <c r="N327" s="191">
        <v>400</v>
      </c>
      <c r="O327" s="191"/>
      <c r="P327" s="110" t="s">
        <v>2443</v>
      </c>
    </row>
    <row r="328" spans="1:16" x14ac:dyDescent="0.2">
      <c r="A328" s="309">
        <v>322</v>
      </c>
      <c r="B328" s="271"/>
      <c r="C328" s="541"/>
      <c r="D328" s="76">
        <v>187642</v>
      </c>
      <c r="E328" s="80">
        <v>63116015</v>
      </c>
      <c r="F328" s="417" t="s">
        <v>2361</v>
      </c>
      <c r="G328" s="83" t="s">
        <v>2408</v>
      </c>
      <c r="H328" s="32">
        <v>21</v>
      </c>
      <c r="I328" s="33">
        <v>22200</v>
      </c>
      <c r="J328" s="225">
        <f t="shared" si="41"/>
        <v>400</v>
      </c>
      <c r="K328" s="608"/>
      <c r="L328" s="191"/>
      <c r="M328" s="190"/>
      <c r="N328" s="191">
        <v>400</v>
      </c>
      <c r="O328" s="191"/>
      <c r="P328" s="110" t="s">
        <v>2444</v>
      </c>
    </row>
    <row r="329" spans="1:16" x14ac:dyDescent="0.2">
      <c r="A329" s="309">
        <v>323</v>
      </c>
      <c r="B329" s="271"/>
      <c r="C329" s="541"/>
      <c r="D329" s="76">
        <v>187653</v>
      </c>
      <c r="E329" s="80">
        <v>63116015</v>
      </c>
      <c r="F329" s="417" t="s">
        <v>2361</v>
      </c>
      <c r="G329" s="83" t="s">
        <v>2408</v>
      </c>
      <c r="H329" s="32">
        <v>21</v>
      </c>
      <c r="I329" s="33">
        <v>22200</v>
      </c>
      <c r="J329" s="225">
        <f t="shared" si="41"/>
        <v>400</v>
      </c>
      <c r="K329" s="608"/>
      <c r="L329" s="191"/>
      <c r="M329" s="190"/>
      <c r="N329" s="191">
        <v>400</v>
      </c>
      <c r="O329" s="191"/>
      <c r="P329" s="110" t="s">
        <v>2445</v>
      </c>
    </row>
    <row r="330" spans="1:16" x14ac:dyDescent="0.2">
      <c r="A330" s="309">
        <v>324</v>
      </c>
      <c r="B330" s="271"/>
      <c r="C330" s="541"/>
      <c r="D330" s="76">
        <v>187676</v>
      </c>
      <c r="E330" s="80">
        <v>63116015</v>
      </c>
      <c r="F330" s="417" t="s">
        <v>2361</v>
      </c>
      <c r="G330" s="83" t="s">
        <v>2408</v>
      </c>
      <c r="H330" s="32">
        <v>21</v>
      </c>
      <c r="I330" s="33">
        <v>22200</v>
      </c>
      <c r="J330" s="225">
        <f t="shared" si="41"/>
        <v>400</v>
      </c>
      <c r="K330" s="608"/>
      <c r="L330" s="191"/>
      <c r="M330" s="190"/>
      <c r="N330" s="191">
        <v>400</v>
      </c>
      <c r="O330" s="191"/>
      <c r="P330" s="110" t="s">
        <v>2446</v>
      </c>
    </row>
    <row r="331" spans="1:16" x14ac:dyDescent="0.2">
      <c r="A331" s="309">
        <v>325</v>
      </c>
      <c r="B331" s="271"/>
      <c r="C331" s="541"/>
      <c r="D331" s="76">
        <v>187708</v>
      </c>
      <c r="E331" s="80">
        <v>63116015</v>
      </c>
      <c r="F331" s="417" t="s">
        <v>2361</v>
      </c>
      <c r="G331" s="83" t="s">
        <v>2408</v>
      </c>
      <c r="H331" s="32">
        <v>21</v>
      </c>
      <c r="I331" s="33">
        <v>22200</v>
      </c>
      <c r="J331" s="225">
        <f t="shared" si="41"/>
        <v>400</v>
      </c>
      <c r="K331" s="608"/>
      <c r="L331" s="191"/>
      <c r="M331" s="190"/>
      <c r="N331" s="191">
        <v>400</v>
      </c>
      <c r="O331" s="191"/>
      <c r="P331" s="110" t="s">
        <v>2447</v>
      </c>
    </row>
    <row r="332" spans="1:16" x14ac:dyDescent="0.2">
      <c r="A332" s="309">
        <v>326</v>
      </c>
      <c r="B332" s="271"/>
      <c r="C332" s="541"/>
      <c r="D332" s="76">
        <v>187674</v>
      </c>
      <c r="E332" s="80">
        <v>63116015</v>
      </c>
      <c r="F332" s="417" t="s">
        <v>2361</v>
      </c>
      <c r="G332" s="83" t="s">
        <v>2408</v>
      </c>
      <c r="H332" s="32">
        <v>21</v>
      </c>
      <c r="I332" s="33">
        <v>22200</v>
      </c>
      <c r="J332" s="225">
        <f t="shared" si="41"/>
        <v>400</v>
      </c>
      <c r="K332" s="608"/>
      <c r="L332" s="191"/>
      <c r="M332" s="190"/>
      <c r="N332" s="191">
        <v>400</v>
      </c>
      <c r="O332" s="191"/>
      <c r="P332" s="110" t="s">
        <v>2448</v>
      </c>
    </row>
    <row r="333" spans="1:16" x14ac:dyDescent="0.2">
      <c r="A333" s="309">
        <v>327</v>
      </c>
      <c r="B333" s="271"/>
      <c r="C333" s="541"/>
      <c r="D333" s="76">
        <v>187601</v>
      </c>
      <c r="E333" s="80">
        <v>63116015</v>
      </c>
      <c r="F333" s="417" t="s">
        <v>2361</v>
      </c>
      <c r="G333" s="83" t="s">
        <v>2408</v>
      </c>
      <c r="H333" s="32">
        <v>21</v>
      </c>
      <c r="I333" s="33">
        <v>22200</v>
      </c>
      <c r="J333" s="225">
        <f t="shared" si="41"/>
        <v>400</v>
      </c>
      <c r="K333" s="608"/>
      <c r="L333" s="191"/>
      <c r="M333" s="190"/>
      <c r="N333" s="191">
        <v>400</v>
      </c>
      <c r="O333" s="191"/>
      <c r="P333" s="110" t="s">
        <v>2449</v>
      </c>
    </row>
    <row r="334" spans="1:16" x14ac:dyDescent="0.2">
      <c r="A334" s="309">
        <v>328</v>
      </c>
      <c r="B334" s="271"/>
      <c r="C334" s="541"/>
      <c r="D334" s="76">
        <v>187627</v>
      </c>
      <c r="E334" s="80">
        <v>63116015</v>
      </c>
      <c r="F334" s="417" t="s">
        <v>2361</v>
      </c>
      <c r="G334" s="83" t="s">
        <v>2408</v>
      </c>
      <c r="H334" s="32">
        <v>21</v>
      </c>
      <c r="I334" s="33">
        <v>22200</v>
      </c>
      <c r="J334" s="225">
        <f t="shared" si="41"/>
        <v>400</v>
      </c>
      <c r="K334" s="608"/>
      <c r="L334" s="191"/>
      <c r="M334" s="190"/>
      <c r="N334" s="191">
        <v>400</v>
      </c>
      <c r="O334" s="191"/>
      <c r="P334" s="110" t="s">
        <v>2450</v>
      </c>
    </row>
    <row r="335" spans="1:16" x14ac:dyDescent="0.2">
      <c r="A335" s="309">
        <v>329</v>
      </c>
      <c r="B335" s="271"/>
      <c r="C335" s="541"/>
      <c r="D335" s="76">
        <v>187670</v>
      </c>
      <c r="E335" s="80">
        <v>63116015</v>
      </c>
      <c r="F335" s="417" t="s">
        <v>2361</v>
      </c>
      <c r="G335" s="83" t="s">
        <v>2408</v>
      </c>
      <c r="H335" s="32">
        <v>21</v>
      </c>
      <c r="I335" s="33">
        <v>22200</v>
      </c>
      <c r="J335" s="225">
        <f t="shared" si="41"/>
        <v>400</v>
      </c>
      <c r="K335" s="608"/>
      <c r="L335" s="191"/>
      <c r="M335" s="190"/>
      <c r="N335" s="191">
        <v>400</v>
      </c>
      <c r="O335" s="191"/>
      <c r="P335" s="110" t="s">
        <v>2451</v>
      </c>
    </row>
    <row r="336" spans="1:16" x14ac:dyDescent="0.2">
      <c r="A336" s="309">
        <v>330</v>
      </c>
      <c r="B336" s="271"/>
      <c r="C336" s="541"/>
      <c r="D336" s="76">
        <v>187613</v>
      </c>
      <c r="E336" s="80">
        <v>63116015</v>
      </c>
      <c r="F336" s="417" t="s">
        <v>2361</v>
      </c>
      <c r="G336" s="83" t="s">
        <v>2408</v>
      </c>
      <c r="H336" s="32">
        <v>21</v>
      </c>
      <c r="I336" s="33">
        <v>22200</v>
      </c>
      <c r="J336" s="225">
        <f t="shared" si="41"/>
        <v>400</v>
      </c>
      <c r="K336" s="608"/>
      <c r="L336" s="191"/>
      <c r="M336" s="190"/>
      <c r="N336" s="191">
        <v>400</v>
      </c>
      <c r="O336" s="191"/>
      <c r="P336" s="110" t="s">
        <v>2452</v>
      </c>
    </row>
    <row r="337" spans="1:16" x14ac:dyDescent="0.2">
      <c r="A337" s="309">
        <v>331</v>
      </c>
      <c r="B337" s="271"/>
      <c r="C337" s="541"/>
      <c r="D337" s="76">
        <v>187682</v>
      </c>
      <c r="E337" s="80">
        <v>63116015</v>
      </c>
      <c r="F337" s="417" t="s">
        <v>2361</v>
      </c>
      <c r="G337" s="83" t="s">
        <v>2408</v>
      </c>
      <c r="H337" s="32">
        <v>21</v>
      </c>
      <c r="I337" s="33">
        <v>22200</v>
      </c>
      <c r="J337" s="225">
        <f t="shared" si="41"/>
        <v>400</v>
      </c>
      <c r="K337" s="608"/>
      <c r="L337" s="191"/>
      <c r="M337" s="190"/>
      <c r="N337" s="191">
        <v>400</v>
      </c>
      <c r="O337" s="191"/>
      <c r="P337" s="110" t="s">
        <v>2453</v>
      </c>
    </row>
    <row r="338" spans="1:16" x14ac:dyDescent="0.2">
      <c r="A338" s="309">
        <v>332</v>
      </c>
      <c r="B338" s="271"/>
      <c r="C338" s="541"/>
      <c r="D338" s="76">
        <v>187695</v>
      </c>
      <c r="E338" s="80">
        <v>63116015</v>
      </c>
      <c r="F338" s="417" t="s">
        <v>2361</v>
      </c>
      <c r="G338" s="83" t="s">
        <v>2408</v>
      </c>
      <c r="H338" s="32">
        <v>21</v>
      </c>
      <c r="I338" s="33">
        <v>22200</v>
      </c>
      <c r="J338" s="225">
        <f t="shared" si="41"/>
        <v>400</v>
      </c>
      <c r="K338" s="608"/>
      <c r="L338" s="191"/>
      <c r="M338" s="190"/>
      <c r="N338" s="191">
        <v>400</v>
      </c>
      <c r="O338" s="191"/>
      <c r="P338" s="110" t="s">
        <v>2454</v>
      </c>
    </row>
    <row r="339" spans="1:16" x14ac:dyDescent="0.2">
      <c r="A339" s="309">
        <v>333</v>
      </c>
      <c r="B339" s="271"/>
      <c r="C339" s="541"/>
      <c r="D339" s="76">
        <v>187662</v>
      </c>
      <c r="E339" s="80">
        <v>63116015</v>
      </c>
      <c r="F339" s="417" t="s">
        <v>2361</v>
      </c>
      <c r="G339" s="83" t="s">
        <v>2408</v>
      </c>
      <c r="H339" s="32">
        <v>21</v>
      </c>
      <c r="I339" s="33">
        <v>22200</v>
      </c>
      <c r="J339" s="225">
        <f t="shared" si="41"/>
        <v>400</v>
      </c>
      <c r="K339" s="608"/>
      <c r="L339" s="191"/>
      <c r="M339" s="190"/>
      <c r="N339" s="191">
        <v>400</v>
      </c>
      <c r="O339" s="191"/>
      <c r="P339" s="110" t="s">
        <v>2455</v>
      </c>
    </row>
    <row r="340" spans="1:16" x14ac:dyDescent="0.2">
      <c r="A340" s="309">
        <v>334</v>
      </c>
      <c r="B340" s="271"/>
      <c r="C340" s="541"/>
      <c r="D340" s="76">
        <v>187633</v>
      </c>
      <c r="E340" s="80">
        <v>63116015</v>
      </c>
      <c r="F340" s="417" t="s">
        <v>2361</v>
      </c>
      <c r="G340" s="83" t="s">
        <v>2408</v>
      </c>
      <c r="H340" s="32">
        <v>21</v>
      </c>
      <c r="I340" s="33">
        <v>22200</v>
      </c>
      <c r="J340" s="225">
        <f t="shared" si="41"/>
        <v>400</v>
      </c>
      <c r="K340" s="608"/>
      <c r="L340" s="191"/>
      <c r="M340" s="190"/>
      <c r="N340" s="191">
        <v>400</v>
      </c>
      <c r="O340" s="191"/>
      <c r="P340" s="110" t="s">
        <v>2456</v>
      </c>
    </row>
    <row r="341" spans="1:16" x14ac:dyDescent="0.2">
      <c r="A341" s="309">
        <v>335</v>
      </c>
      <c r="B341" s="271"/>
      <c r="C341" s="541"/>
      <c r="D341" s="76">
        <v>187659</v>
      </c>
      <c r="E341" s="80">
        <v>63116015</v>
      </c>
      <c r="F341" s="417" t="s">
        <v>2361</v>
      </c>
      <c r="G341" s="83" t="s">
        <v>2408</v>
      </c>
      <c r="H341" s="32">
        <v>21</v>
      </c>
      <c r="I341" s="33">
        <v>22200</v>
      </c>
      <c r="J341" s="225">
        <f t="shared" si="41"/>
        <v>400</v>
      </c>
      <c r="K341" s="608"/>
      <c r="L341" s="191"/>
      <c r="M341" s="190"/>
      <c r="N341" s="191">
        <v>400</v>
      </c>
      <c r="O341" s="191"/>
      <c r="P341" s="110" t="s">
        <v>2457</v>
      </c>
    </row>
    <row r="342" spans="1:16" x14ac:dyDescent="0.2">
      <c r="A342" s="309">
        <v>336</v>
      </c>
      <c r="B342" s="271"/>
      <c r="C342" s="541"/>
      <c r="D342" s="76">
        <v>187684</v>
      </c>
      <c r="E342" s="80">
        <v>63116015</v>
      </c>
      <c r="F342" s="417" t="s">
        <v>2361</v>
      </c>
      <c r="G342" s="83" t="s">
        <v>2408</v>
      </c>
      <c r="H342" s="32">
        <v>21</v>
      </c>
      <c r="I342" s="33">
        <v>22200</v>
      </c>
      <c r="J342" s="225">
        <f t="shared" si="41"/>
        <v>400</v>
      </c>
      <c r="K342" s="608"/>
      <c r="L342" s="191"/>
      <c r="M342" s="190"/>
      <c r="N342" s="191">
        <v>400</v>
      </c>
      <c r="O342" s="191"/>
      <c r="P342" s="110" t="s">
        <v>2458</v>
      </c>
    </row>
    <row r="343" spans="1:16" x14ac:dyDescent="0.2">
      <c r="A343" s="309">
        <v>337</v>
      </c>
      <c r="B343" s="271"/>
      <c r="C343" s="541"/>
      <c r="D343" s="76">
        <v>187654</v>
      </c>
      <c r="E343" s="80">
        <v>63116015</v>
      </c>
      <c r="F343" s="417" t="s">
        <v>2361</v>
      </c>
      <c r="G343" s="83" t="s">
        <v>2408</v>
      </c>
      <c r="H343" s="32">
        <v>21</v>
      </c>
      <c r="I343" s="33">
        <v>22200</v>
      </c>
      <c r="J343" s="225">
        <f t="shared" si="41"/>
        <v>400</v>
      </c>
      <c r="K343" s="608"/>
      <c r="L343" s="191"/>
      <c r="M343" s="190"/>
      <c r="N343" s="191">
        <v>400</v>
      </c>
      <c r="O343" s="191"/>
      <c r="P343" s="110" t="s">
        <v>2459</v>
      </c>
    </row>
    <row r="344" spans="1:16" x14ac:dyDescent="0.2">
      <c r="A344" s="309">
        <v>338</v>
      </c>
      <c r="B344" s="271"/>
      <c r="C344" s="541"/>
      <c r="D344" s="76">
        <v>187705</v>
      </c>
      <c r="E344" s="80">
        <v>63116015</v>
      </c>
      <c r="F344" s="417" t="s">
        <v>2361</v>
      </c>
      <c r="G344" s="83" t="s">
        <v>2408</v>
      </c>
      <c r="H344" s="32">
        <v>21</v>
      </c>
      <c r="I344" s="33">
        <v>22200</v>
      </c>
      <c r="J344" s="225">
        <f t="shared" si="41"/>
        <v>400</v>
      </c>
      <c r="K344" s="608"/>
      <c r="L344" s="191"/>
      <c r="M344" s="190"/>
      <c r="N344" s="191">
        <v>400</v>
      </c>
      <c r="O344" s="191"/>
      <c r="P344" s="110" t="s">
        <v>2460</v>
      </c>
    </row>
    <row r="345" spans="1:16" x14ac:dyDescent="0.2">
      <c r="A345" s="309">
        <v>339</v>
      </c>
      <c r="B345" s="271"/>
      <c r="C345" s="541"/>
      <c r="D345" s="76">
        <v>187651</v>
      </c>
      <c r="E345" s="80">
        <v>63116015</v>
      </c>
      <c r="F345" s="417" t="s">
        <v>2361</v>
      </c>
      <c r="G345" s="83" t="s">
        <v>2408</v>
      </c>
      <c r="H345" s="32">
        <v>21</v>
      </c>
      <c r="I345" s="33">
        <v>22200</v>
      </c>
      <c r="J345" s="225">
        <f t="shared" si="41"/>
        <v>400</v>
      </c>
      <c r="K345" s="608"/>
      <c r="L345" s="191"/>
      <c r="M345" s="190"/>
      <c r="N345" s="191">
        <v>400</v>
      </c>
      <c r="O345" s="191"/>
      <c r="P345" s="110" t="s">
        <v>2461</v>
      </c>
    </row>
    <row r="346" spans="1:16" x14ac:dyDescent="0.2">
      <c r="A346" s="309">
        <v>340</v>
      </c>
      <c r="B346" s="271"/>
      <c r="C346" s="541"/>
      <c r="D346" s="76">
        <v>187718</v>
      </c>
      <c r="E346" s="80">
        <v>63116015</v>
      </c>
      <c r="F346" s="417" t="s">
        <v>2361</v>
      </c>
      <c r="G346" s="83" t="s">
        <v>2408</v>
      </c>
      <c r="H346" s="32">
        <v>21</v>
      </c>
      <c r="I346" s="33">
        <v>22200</v>
      </c>
      <c r="J346" s="225">
        <f t="shared" si="41"/>
        <v>400</v>
      </c>
      <c r="K346" s="608"/>
      <c r="L346" s="191"/>
      <c r="M346" s="190"/>
      <c r="N346" s="191">
        <v>400</v>
      </c>
      <c r="O346" s="191"/>
      <c r="P346" s="110" t="s">
        <v>2462</v>
      </c>
    </row>
    <row r="347" spans="1:16" x14ac:dyDescent="0.2">
      <c r="A347" s="309">
        <v>341</v>
      </c>
      <c r="B347" s="271"/>
      <c r="C347" s="541"/>
      <c r="D347" s="76">
        <v>187706</v>
      </c>
      <c r="E347" s="80">
        <v>63116015</v>
      </c>
      <c r="F347" s="417" t="s">
        <v>2361</v>
      </c>
      <c r="G347" s="83" t="s">
        <v>2408</v>
      </c>
      <c r="H347" s="32">
        <v>21</v>
      </c>
      <c r="I347" s="33">
        <v>22200</v>
      </c>
      <c r="J347" s="225">
        <f t="shared" si="41"/>
        <v>400</v>
      </c>
      <c r="K347" s="608"/>
      <c r="L347" s="191"/>
      <c r="M347" s="190"/>
      <c r="N347" s="191">
        <v>400</v>
      </c>
      <c r="O347" s="191"/>
      <c r="P347" s="110" t="s">
        <v>2463</v>
      </c>
    </row>
    <row r="348" spans="1:16" x14ac:dyDescent="0.2">
      <c r="A348" s="309">
        <v>342</v>
      </c>
      <c r="B348" s="271"/>
      <c r="C348" s="541"/>
      <c r="D348" s="76">
        <v>187671</v>
      </c>
      <c r="E348" s="80">
        <v>63116015</v>
      </c>
      <c r="F348" s="417" t="s">
        <v>2361</v>
      </c>
      <c r="G348" s="83" t="s">
        <v>2408</v>
      </c>
      <c r="H348" s="32">
        <v>21</v>
      </c>
      <c r="I348" s="33">
        <v>22200</v>
      </c>
      <c r="J348" s="225">
        <f t="shared" si="41"/>
        <v>400</v>
      </c>
      <c r="K348" s="608"/>
      <c r="L348" s="191"/>
      <c r="M348" s="190"/>
      <c r="N348" s="191">
        <v>400</v>
      </c>
      <c r="O348" s="191"/>
      <c r="P348" s="110" t="s">
        <v>2464</v>
      </c>
    </row>
    <row r="349" spans="1:16" x14ac:dyDescent="0.2">
      <c r="A349" s="309">
        <v>343</v>
      </c>
      <c r="B349" s="271" t="s">
        <v>2391</v>
      </c>
      <c r="C349" s="541" t="s">
        <v>1335</v>
      </c>
      <c r="D349" s="76">
        <v>196886</v>
      </c>
      <c r="E349" s="80">
        <v>63116015</v>
      </c>
      <c r="F349" s="417" t="s">
        <v>2329</v>
      </c>
      <c r="G349" s="77" t="s">
        <v>172</v>
      </c>
      <c r="H349" s="273">
        <v>10</v>
      </c>
      <c r="I349" s="51">
        <v>21110</v>
      </c>
      <c r="J349" s="225">
        <f t="shared" ref="J349:J356" si="44">SUM(K349+L349+M349+N349+O349)</f>
        <v>500</v>
      </c>
      <c r="K349" s="608"/>
      <c r="L349" s="191"/>
      <c r="M349" s="190"/>
      <c r="N349" s="191">
        <v>500</v>
      </c>
      <c r="O349" s="191"/>
      <c r="P349" s="110" t="s">
        <v>2392</v>
      </c>
    </row>
    <row r="350" spans="1:16" x14ac:dyDescent="0.2">
      <c r="A350" s="309">
        <v>344</v>
      </c>
      <c r="B350" s="271" t="s">
        <v>2251</v>
      </c>
      <c r="C350" s="541" t="s">
        <v>2231</v>
      </c>
      <c r="D350" s="76">
        <v>201916</v>
      </c>
      <c r="E350" s="80">
        <v>63116015</v>
      </c>
      <c r="F350" s="417" t="s">
        <v>2252</v>
      </c>
      <c r="G350" s="77" t="s">
        <v>172</v>
      </c>
      <c r="H350" s="273">
        <v>10</v>
      </c>
      <c r="I350" s="51">
        <v>21110</v>
      </c>
      <c r="J350" s="225">
        <f t="shared" si="44"/>
        <v>2000</v>
      </c>
      <c r="K350" s="608"/>
      <c r="L350" s="191"/>
      <c r="M350" s="190"/>
      <c r="N350" s="191">
        <v>2000</v>
      </c>
      <c r="O350" s="191"/>
      <c r="P350" s="110" t="s">
        <v>2253</v>
      </c>
    </row>
    <row r="351" spans="1:16" x14ac:dyDescent="0.2">
      <c r="A351" s="309">
        <v>345</v>
      </c>
      <c r="B351" s="271" t="s">
        <v>2255</v>
      </c>
      <c r="C351" s="541" t="s">
        <v>2231</v>
      </c>
      <c r="D351" s="76">
        <v>201923</v>
      </c>
      <c r="E351" s="80">
        <v>63116015</v>
      </c>
      <c r="F351" s="417" t="s">
        <v>2252</v>
      </c>
      <c r="G351" s="77" t="s">
        <v>172</v>
      </c>
      <c r="H351" s="273">
        <v>10</v>
      </c>
      <c r="I351" s="51">
        <v>21110</v>
      </c>
      <c r="J351" s="225">
        <f t="shared" si="44"/>
        <v>2000</v>
      </c>
      <c r="K351" s="608"/>
      <c r="L351" s="191"/>
      <c r="M351" s="190"/>
      <c r="N351" s="191">
        <v>2000</v>
      </c>
      <c r="O351" s="191"/>
      <c r="P351" s="110" t="s">
        <v>2254</v>
      </c>
    </row>
    <row r="352" spans="1:16" x14ac:dyDescent="0.2">
      <c r="A352" s="309">
        <v>346</v>
      </c>
      <c r="B352" s="271" t="s">
        <v>2256</v>
      </c>
      <c r="C352" s="541" t="s">
        <v>2231</v>
      </c>
      <c r="D352" s="76">
        <v>201932</v>
      </c>
      <c r="E352" s="80">
        <v>63116015</v>
      </c>
      <c r="F352" s="417" t="s">
        <v>2252</v>
      </c>
      <c r="G352" s="77" t="s">
        <v>172</v>
      </c>
      <c r="H352" s="273">
        <v>10</v>
      </c>
      <c r="I352" s="51">
        <v>21110</v>
      </c>
      <c r="J352" s="225">
        <f t="shared" si="44"/>
        <v>1000</v>
      </c>
      <c r="K352" s="608"/>
      <c r="L352" s="191"/>
      <c r="M352" s="190"/>
      <c r="N352" s="191">
        <v>1000</v>
      </c>
      <c r="O352" s="191"/>
      <c r="P352" s="110" t="s">
        <v>2258</v>
      </c>
    </row>
    <row r="353" spans="1:16" x14ac:dyDescent="0.2">
      <c r="A353" s="309">
        <v>347</v>
      </c>
      <c r="B353" s="271" t="s">
        <v>2257</v>
      </c>
      <c r="C353" s="541" t="s">
        <v>2231</v>
      </c>
      <c r="D353" s="76">
        <v>201933</v>
      </c>
      <c r="E353" s="80">
        <v>63116015</v>
      </c>
      <c r="F353" s="417" t="s">
        <v>2252</v>
      </c>
      <c r="G353" s="77" t="s">
        <v>172</v>
      </c>
      <c r="H353" s="273">
        <v>10</v>
      </c>
      <c r="I353" s="51">
        <v>21110</v>
      </c>
      <c r="J353" s="225">
        <f t="shared" si="44"/>
        <v>1000</v>
      </c>
      <c r="K353" s="608"/>
      <c r="L353" s="191"/>
      <c r="M353" s="190"/>
      <c r="N353" s="191">
        <v>1000</v>
      </c>
      <c r="O353" s="191"/>
      <c r="P353" s="110" t="s">
        <v>2259</v>
      </c>
    </row>
    <row r="354" spans="1:16" x14ac:dyDescent="0.2">
      <c r="A354" s="309">
        <v>348</v>
      </c>
      <c r="B354" s="271" t="s">
        <v>2272</v>
      </c>
      <c r="C354" s="541" t="s">
        <v>2206</v>
      </c>
      <c r="D354" s="76">
        <v>204732</v>
      </c>
      <c r="E354" s="80">
        <v>63116015</v>
      </c>
      <c r="F354" s="417" t="s">
        <v>2269</v>
      </c>
      <c r="G354" s="77" t="s">
        <v>172</v>
      </c>
      <c r="H354" s="273">
        <v>10</v>
      </c>
      <c r="I354" s="51">
        <v>21110</v>
      </c>
      <c r="J354" s="225">
        <f t="shared" si="44"/>
        <v>1000</v>
      </c>
      <c r="K354" s="608"/>
      <c r="L354" s="191"/>
      <c r="M354" s="190"/>
      <c r="N354" s="191">
        <v>1000</v>
      </c>
      <c r="O354" s="191"/>
      <c r="P354" s="110" t="s">
        <v>2273</v>
      </c>
    </row>
    <row r="355" spans="1:16" x14ac:dyDescent="0.2">
      <c r="A355" s="309">
        <v>349</v>
      </c>
      <c r="B355" s="587" t="s">
        <v>2557</v>
      </c>
      <c r="C355" s="588" t="s">
        <v>2269</v>
      </c>
      <c r="D355" s="474">
        <v>205088</v>
      </c>
      <c r="E355" s="451">
        <v>63116015</v>
      </c>
      <c r="F355" s="475" t="s">
        <v>2269</v>
      </c>
      <c r="G355" s="476" t="s">
        <v>972</v>
      </c>
      <c r="H355" s="477">
        <v>10</v>
      </c>
      <c r="I355" s="478">
        <v>13820</v>
      </c>
      <c r="J355" s="225">
        <f t="shared" si="44"/>
        <v>567.14</v>
      </c>
      <c r="K355" s="614"/>
      <c r="L355" s="481"/>
      <c r="M355" s="480">
        <v>567.14</v>
      </c>
      <c r="N355" s="481"/>
      <c r="O355" s="481"/>
      <c r="P355" s="458" t="s">
        <v>93</v>
      </c>
    </row>
    <row r="356" spans="1:16" x14ac:dyDescent="0.2">
      <c r="A356" s="309">
        <v>350</v>
      </c>
      <c r="B356" s="271" t="s">
        <v>2274</v>
      </c>
      <c r="C356" s="541" t="s">
        <v>2113</v>
      </c>
      <c r="D356" s="76">
        <v>205177</v>
      </c>
      <c r="E356" s="80">
        <v>63116015</v>
      </c>
      <c r="F356" s="417" t="s">
        <v>2269</v>
      </c>
      <c r="G356" s="77" t="s">
        <v>108</v>
      </c>
      <c r="H356" s="273">
        <v>10</v>
      </c>
      <c r="I356" s="51">
        <v>14060</v>
      </c>
      <c r="J356" s="225">
        <f t="shared" si="44"/>
        <v>7147.7</v>
      </c>
      <c r="K356" s="608"/>
      <c r="L356" s="191"/>
      <c r="M356" s="190">
        <v>7147.7</v>
      </c>
      <c r="N356" s="191"/>
      <c r="O356" s="191"/>
      <c r="P356" s="110" t="s">
        <v>109</v>
      </c>
    </row>
    <row r="357" spans="1:16" x14ac:dyDescent="0.2">
      <c r="A357" s="309">
        <v>351</v>
      </c>
      <c r="B357" s="271" t="s">
        <v>1817</v>
      </c>
      <c r="C357" s="541" t="s">
        <v>2221</v>
      </c>
      <c r="D357" s="76">
        <v>207634</v>
      </c>
      <c r="E357" s="80">
        <v>63116015</v>
      </c>
      <c r="F357" s="417" t="s">
        <v>2282</v>
      </c>
      <c r="G357" s="77" t="s">
        <v>282</v>
      </c>
      <c r="H357" s="273">
        <v>10</v>
      </c>
      <c r="I357" s="51">
        <v>14310</v>
      </c>
      <c r="J357" s="225">
        <f t="shared" si="41"/>
        <v>418.3</v>
      </c>
      <c r="K357" s="608"/>
      <c r="L357" s="191"/>
      <c r="M357" s="190">
        <v>418.3</v>
      </c>
      <c r="N357" s="191"/>
      <c r="O357" s="191"/>
      <c r="P357" s="110" t="s">
        <v>1843</v>
      </c>
    </row>
    <row r="358" spans="1:16" x14ac:dyDescent="0.2">
      <c r="A358" s="309">
        <v>352</v>
      </c>
      <c r="B358" s="92" t="s">
        <v>2289</v>
      </c>
      <c r="C358" s="72" t="s">
        <v>2231</v>
      </c>
      <c r="D358" s="80">
        <v>207724</v>
      </c>
      <c r="E358" s="80">
        <v>63116015</v>
      </c>
      <c r="F358" s="42" t="s">
        <v>2282</v>
      </c>
      <c r="G358" s="77" t="s">
        <v>172</v>
      </c>
      <c r="H358" s="48">
        <v>10</v>
      </c>
      <c r="I358" s="51">
        <v>21110</v>
      </c>
      <c r="J358" s="225">
        <f t="shared" si="41"/>
        <v>2000</v>
      </c>
      <c r="K358" s="608"/>
      <c r="L358" s="191"/>
      <c r="M358" s="190"/>
      <c r="N358" s="191">
        <v>2000</v>
      </c>
      <c r="O358" s="191"/>
      <c r="P358" s="110" t="s">
        <v>2290</v>
      </c>
    </row>
    <row r="359" spans="1:16" x14ac:dyDescent="0.2">
      <c r="A359" s="309">
        <v>353</v>
      </c>
      <c r="B359" s="271" t="s">
        <v>2304</v>
      </c>
      <c r="C359" s="541" t="s">
        <v>2113</v>
      </c>
      <c r="D359" s="76">
        <v>207922</v>
      </c>
      <c r="E359" s="80">
        <v>63116015</v>
      </c>
      <c r="F359" s="417" t="s">
        <v>2282</v>
      </c>
      <c r="G359" s="77" t="s">
        <v>108</v>
      </c>
      <c r="H359" s="273">
        <v>10</v>
      </c>
      <c r="I359" s="51">
        <v>14060</v>
      </c>
      <c r="J359" s="225">
        <f t="shared" si="41"/>
        <v>12113.1</v>
      </c>
      <c r="K359" s="608"/>
      <c r="L359" s="191"/>
      <c r="M359" s="190">
        <v>12113.1</v>
      </c>
      <c r="N359" s="191"/>
      <c r="O359" s="191"/>
      <c r="P359" s="110" t="s">
        <v>109</v>
      </c>
    </row>
    <row r="360" spans="1:16" x14ac:dyDescent="0.2">
      <c r="A360" s="309">
        <v>354</v>
      </c>
      <c r="B360" s="271" t="s">
        <v>2214</v>
      </c>
      <c r="C360" s="541" t="s">
        <v>2301</v>
      </c>
      <c r="D360" s="76">
        <v>208075</v>
      </c>
      <c r="E360" s="80">
        <v>63116015</v>
      </c>
      <c r="F360" s="417" t="s">
        <v>2282</v>
      </c>
      <c r="G360" s="77" t="s">
        <v>148</v>
      </c>
      <c r="H360" s="273">
        <v>10</v>
      </c>
      <c r="I360" s="51">
        <v>13610</v>
      </c>
      <c r="J360" s="225">
        <f t="shared" si="41"/>
        <v>584.79999999999995</v>
      </c>
      <c r="K360" s="608"/>
      <c r="L360" s="191"/>
      <c r="M360" s="190">
        <v>584.79999999999995</v>
      </c>
      <c r="N360" s="191"/>
      <c r="O360" s="191"/>
      <c r="P360" s="110" t="s">
        <v>513</v>
      </c>
    </row>
    <row r="361" spans="1:16" x14ac:dyDescent="0.2">
      <c r="A361" s="309">
        <v>355</v>
      </c>
      <c r="B361" s="271" t="s">
        <v>2322</v>
      </c>
      <c r="C361" s="541" t="s">
        <v>2250</v>
      </c>
      <c r="D361" s="76">
        <v>208124</v>
      </c>
      <c r="E361" s="80">
        <v>63116015</v>
      </c>
      <c r="F361" s="417" t="s">
        <v>2282</v>
      </c>
      <c r="G361" s="77" t="s">
        <v>663</v>
      </c>
      <c r="H361" s="273">
        <v>10</v>
      </c>
      <c r="I361" s="51">
        <v>13620</v>
      </c>
      <c r="J361" s="225">
        <f t="shared" si="41"/>
        <v>3546</v>
      </c>
      <c r="K361" s="608"/>
      <c r="L361" s="191"/>
      <c r="M361" s="190">
        <v>3546</v>
      </c>
      <c r="N361" s="191"/>
      <c r="O361" s="191"/>
      <c r="P361" s="110" t="s">
        <v>140</v>
      </c>
    </row>
    <row r="362" spans="1:16" x14ac:dyDescent="0.2">
      <c r="A362" s="309">
        <v>356</v>
      </c>
      <c r="B362" s="271" t="s">
        <v>2324</v>
      </c>
      <c r="C362" s="541" t="s">
        <v>1800</v>
      </c>
      <c r="D362" s="76">
        <v>208148</v>
      </c>
      <c r="E362" s="80">
        <v>63116015</v>
      </c>
      <c r="F362" s="417" t="s">
        <v>2282</v>
      </c>
      <c r="G362" s="77" t="s">
        <v>282</v>
      </c>
      <c r="H362" s="273">
        <v>10</v>
      </c>
      <c r="I362" s="51">
        <v>14310</v>
      </c>
      <c r="J362" s="225">
        <f t="shared" si="41"/>
        <v>1112</v>
      </c>
      <c r="K362" s="608"/>
      <c r="L362" s="191"/>
      <c r="M362" s="190">
        <v>1112</v>
      </c>
      <c r="N362" s="191"/>
      <c r="O362" s="191"/>
      <c r="P362" s="110" t="s">
        <v>126</v>
      </c>
    </row>
    <row r="363" spans="1:16" x14ac:dyDescent="0.2">
      <c r="A363" s="309">
        <v>357</v>
      </c>
      <c r="B363" s="271" t="s">
        <v>1946</v>
      </c>
      <c r="C363" s="541" t="s">
        <v>1353</v>
      </c>
      <c r="D363" s="76">
        <v>208372</v>
      </c>
      <c r="E363" s="80">
        <v>63116015</v>
      </c>
      <c r="F363" s="417" t="s">
        <v>2282</v>
      </c>
      <c r="G363" s="77" t="s">
        <v>1174</v>
      </c>
      <c r="H363" s="48">
        <v>10</v>
      </c>
      <c r="I363" s="51">
        <v>13440</v>
      </c>
      <c r="J363" s="225">
        <f t="shared" si="41"/>
        <v>1000</v>
      </c>
      <c r="K363" s="608"/>
      <c r="L363" s="191"/>
      <c r="M363" s="190">
        <v>1000</v>
      </c>
      <c r="N363" s="191"/>
      <c r="O363" s="191"/>
      <c r="P363" s="110" t="s">
        <v>2336</v>
      </c>
    </row>
    <row r="364" spans="1:16" x14ac:dyDescent="0.2">
      <c r="A364" s="309">
        <v>358</v>
      </c>
      <c r="B364" s="271" t="s">
        <v>1946</v>
      </c>
      <c r="C364" s="541" t="s">
        <v>1353</v>
      </c>
      <c r="D364" s="76">
        <v>208382</v>
      </c>
      <c r="E364" s="80">
        <v>63116015</v>
      </c>
      <c r="F364" s="417" t="s">
        <v>2282</v>
      </c>
      <c r="G364" s="77" t="s">
        <v>1174</v>
      </c>
      <c r="H364" s="48">
        <v>10</v>
      </c>
      <c r="I364" s="51">
        <v>13440</v>
      </c>
      <c r="J364" s="225">
        <f t="shared" si="41"/>
        <v>950</v>
      </c>
      <c r="K364" s="608"/>
      <c r="L364" s="191"/>
      <c r="M364" s="190">
        <v>950</v>
      </c>
      <c r="N364" s="191"/>
      <c r="O364" s="191"/>
      <c r="P364" s="110" t="s">
        <v>2337</v>
      </c>
    </row>
    <row r="365" spans="1:16" x14ac:dyDescent="0.2">
      <c r="A365" s="309">
        <v>359</v>
      </c>
      <c r="B365" s="271" t="s">
        <v>1946</v>
      </c>
      <c r="C365" s="541" t="s">
        <v>1353</v>
      </c>
      <c r="D365" s="76">
        <v>208398</v>
      </c>
      <c r="E365" s="80">
        <v>63116015</v>
      </c>
      <c r="F365" s="417" t="s">
        <v>2282</v>
      </c>
      <c r="G365" s="77" t="s">
        <v>1174</v>
      </c>
      <c r="H365" s="48">
        <v>10</v>
      </c>
      <c r="I365" s="51">
        <v>13440</v>
      </c>
      <c r="J365" s="225">
        <f t="shared" si="41"/>
        <v>800</v>
      </c>
      <c r="K365" s="608"/>
      <c r="L365" s="191"/>
      <c r="M365" s="190">
        <v>800</v>
      </c>
      <c r="N365" s="191"/>
      <c r="O365" s="191"/>
      <c r="P365" s="110" t="s">
        <v>2338</v>
      </c>
    </row>
    <row r="366" spans="1:16" x14ac:dyDescent="0.2">
      <c r="A366" s="309">
        <v>360</v>
      </c>
      <c r="B366" s="271" t="s">
        <v>1954</v>
      </c>
      <c r="C366" s="541" t="s">
        <v>1807</v>
      </c>
      <c r="D366" s="76">
        <v>208404</v>
      </c>
      <c r="E366" s="80">
        <v>63116015</v>
      </c>
      <c r="F366" s="417" t="s">
        <v>2282</v>
      </c>
      <c r="G366" s="77" t="s">
        <v>1174</v>
      </c>
      <c r="H366" s="48">
        <v>10</v>
      </c>
      <c r="I366" s="51">
        <v>13440</v>
      </c>
      <c r="J366" s="225">
        <f t="shared" si="41"/>
        <v>150</v>
      </c>
      <c r="K366" s="608"/>
      <c r="L366" s="191"/>
      <c r="M366" s="190">
        <v>150</v>
      </c>
      <c r="N366" s="191"/>
      <c r="O366" s="191"/>
      <c r="P366" s="110" t="s">
        <v>2339</v>
      </c>
    </row>
    <row r="367" spans="1:16" x14ac:dyDescent="0.2">
      <c r="A367" s="309">
        <v>361</v>
      </c>
      <c r="B367" s="424" t="s">
        <v>2182</v>
      </c>
      <c r="C367" s="529" t="s">
        <v>1855</v>
      </c>
      <c r="D367" s="81">
        <v>208971</v>
      </c>
      <c r="E367" s="80">
        <v>63116015</v>
      </c>
      <c r="F367" s="42" t="s">
        <v>2350</v>
      </c>
      <c r="G367" s="77" t="s">
        <v>2101</v>
      </c>
      <c r="H367" s="273">
        <v>10</v>
      </c>
      <c r="I367" s="51">
        <v>22298</v>
      </c>
      <c r="J367" s="225">
        <f t="shared" ref="J367" si="45">SUM(K367+L367+M367+N367+O367)</f>
        <v>200</v>
      </c>
      <c r="K367" s="610"/>
      <c r="L367" s="197"/>
      <c r="M367" s="228"/>
      <c r="N367" s="197">
        <v>200</v>
      </c>
      <c r="O367" s="197"/>
      <c r="P367" s="110" t="s">
        <v>2166</v>
      </c>
    </row>
    <row r="368" spans="1:16" x14ac:dyDescent="0.2">
      <c r="A368" s="309">
        <v>362</v>
      </c>
      <c r="B368" s="271" t="s">
        <v>2183</v>
      </c>
      <c r="C368" s="541" t="s">
        <v>1855</v>
      </c>
      <c r="D368" s="76">
        <v>208980</v>
      </c>
      <c r="E368" s="80">
        <v>63116015</v>
      </c>
      <c r="F368" s="42" t="s">
        <v>2350</v>
      </c>
      <c r="G368" s="77" t="s">
        <v>2101</v>
      </c>
      <c r="H368" s="273">
        <v>10</v>
      </c>
      <c r="I368" s="51">
        <v>22298</v>
      </c>
      <c r="J368" s="225">
        <f t="shared" ref="J368:J372" si="46">SUM(K368+L368+M368+N368+O368)</f>
        <v>200</v>
      </c>
      <c r="K368" s="610"/>
      <c r="L368" s="197"/>
      <c r="M368" s="228"/>
      <c r="N368" s="197">
        <v>200</v>
      </c>
      <c r="O368" s="191"/>
      <c r="P368" s="110" t="s">
        <v>1159</v>
      </c>
    </row>
    <row r="369" spans="1:16" x14ac:dyDescent="0.2">
      <c r="A369" s="309">
        <v>363</v>
      </c>
      <c r="B369" s="572" t="s">
        <v>2359</v>
      </c>
      <c r="C369" s="573" t="s">
        <v>1931</v>
      </c>
      <c r="D369" s="574">
        <v>209031</v>
      </c>
      <c r="E369" s="575">
        <v>63116015</v>
      </c>
      <c r="F369" s="576" t="s">
        <v>2350</v>
      </c>
      <c r="G369" s="562" t="s">
        <v>1174</v>
      </c>
      <c r="H369" s="563">
        <v>10</v>
      </c>
      <c r="I369" s="564">
        <v>13440</v>
      </c>
      <c r="J369" s="565">
        <f t="shared" si="46"/>
        <v>150</v>
      </c>
      <c r="K369" s="615"/>
      <c r="L369" s="568"/>
      <c r="M369" s="567">
        <v>150</v>
      </c>
      <c r="N369" s="568"/>
      <c r="O369" s="568"/>
      <c r="P369" s="570" t="s">
        <v>2355</v>
      </c>
    </row>
    <row r="370" spans="1:16" x14ac:dyDescent="0.2">
      <c r="A370" s="309">
        <v>364</v>
      </c>
      <c r="B370" s="572" t="s">
        <v>2359</v>
      </c>
      <c r="C370" s="573" t="s">
        <v>1931</v>
      </c>
      <c r="D370" s="574">
        <v>209041</v>
      </c>
      <c r="E370" s="575">
        <v>63116015</v>
      </c>
      <c r="F370" s="576" t="s">
        <v>2350</v>
      </c>
      <c r="G370" s="562" t="s">
        <v>1174</v>
      </c>
      <c r="H370" s="563">
        <v>10</v>
      </c>
      <c r="I370" s="564">
        <v>13440</v>
      </c>
      <c r="J370" s="565">
        <f t="shared" si="46"/>
        <v>150</v>
      </c>
      <c r="K370" s="615"/>
      <c r="L370" s="568"/>
      <c r="M370" s="567">
        <v>150</v>
      </c>
      <c r="N370" s="568"/>
      <c r="O370" s="568"/>
      <c r="P370" s="570" t="s">
        <v>2356</v>
      </c>
    </row>
    <row r="371" spans="1:16" x14ac:dyDescent="0.2">
      <c r="A371" s="309">
        <v>365</v>
      </c>
      <c r="B371" s="572" t="s">
        <v>2359</v>
      </c>
      <c r="C371" s="573" t="s">
        <v>1931</v>
      </c>
      <c r="D371" s="574">
        <v>209045</v>
      </c>
      <c r="E371" s="575">
        <v>63116015</v>
      </c>
      <c r="F371" s="576" t="s">
        <v>2350</v>
      </c>
      <c r="G371" s="562" t="s">
        <v>1174</v>
      </c>
      <c r="H371" s="563">
        <v>10</v>
      </c>
      <c r="I371" s="564">
        <v>13440</v>
      </c>
      <c r="J371" s="565">
        <f t="shared" si="46"/>
        <v>150</v>
      </c>
      <c r="K371" s="615"/>
      <c r="L371" s="568"/>
      <c r="M371" s="567">
        <v>150</v>
      </c>
      <c r="N371" s="568"/>
      <c r="O371" s="568"/>
      <c r="P371" s="570" t="s">
        <v>2357</v>
      </c>
    </row>
    <row r="372" spans="1:16" x14ac:dyDescent="0.2">
      <c r="A372" s="309">
        <v>366</v>
      </c>
      <c r="B372" s="572" t="s">
        <v>2359</v>
      </c>
      <c r="C372" s="573" t="s">
        <v>1931</v>
      </c>
      <c r="D372" s="574">
        <v>209057</v>
      </c>
      <c r="E372" s="575">
        <v>63116015</v>
      </c>
      <c r="F372" s="576" t="s">
        <v>2350</v>
      </c>
      <c r="G372" s="562" t="s">
        <v>1174</v>
      </c>
      <c r="H372" s="563">
        <v>10</v>
      </c>
      <c r="I372" s="564">
        <v>13440</v>
      </c>
      <c r="J372" s="565">
        <f t="shared" si="46"/>
        <v>150</v>
      </c>
      <c r="K372" s="615"/>
      <c r="L372" s="568"/>
      <c r="M372" s="567">
        <v>150</v>
      </c>
      <c r="N372" s="568"/>
      <c r="O372" s="568"/>
      <c r="P372" s="570" t="s">
        <v>2358</v>
      </c>
    </row>
    <row r="373" spans="1:16" x14ac:dyDescent="0.2">
      <c r="A373" s="309">
        <v>367</v>
      </c>
      <c r="B373" s="572" t="s">
        <v>2359</v>
      </c>
      <c r="C373" s="573" t="s">
        <v>1931</v>
      </c>
      <c r="D373" s="574">
        <v>209361</v>
      </c>
      <c r="E373" s="575">
        <v>63116015</v>
      </c>
      <c r="F373" s="576" t="s">
        <v>2350</v>
      </c>
      <c r="G373" s="562" t="s">
        <v>1174</v>
      </c>
      <c r="H373" s="563">
        <v>10</v>
      </c>
      <c r="I373" s="564">
        <v>13440</v>
      </c>
      <c r="J373" s="565">
        <f t="shared" ref="J373:J377" si="47">SUM(K373+L373+M373+N373+O373)</f>
        <v>330</v>
      </c>
      <c r="K373" s="615"/>
      <c r="L373" s="568"/>
      <c r="M373" s="567">
        <v>330</v>
      </c>
      <c r="N373" s="568"/>
      <c r="O373" s="568"/>
      <c r="P373" s="570" t="s">
        <v>2371</v>
      </c>
    </row>
    <row r="374" spans="1:16" x14ac:dyDescent="0.2">
      <c r="A374" s="309">
        <v>368</v>
      </c>
      <c r="B374" s="271"/>
      <c r="C374" s="541"/>
      <c r="D374" s="76">
        <v>210183</v>
      </c>
      <c r="E374" s="80">
        <v>63116015</v>
      </c>
      <c r="F374" s="42" t="s">
        <v>2592</v>
      </c>
      <c r="G374" s="77" t="s">
        <v>2593</v>
      </c>
      <c r="H374" s="48">
        <v>10</v>
      </c>
      <c r="I374" s="51">
        <v>22200</v>
      </c>
      <c r="J374" s="225">
        <f t="shared" si="47"/>
        <v>-400</v>
      </c>
      <c r="K374" s="610"/>
      <c r="L374" s="191"/>
      <c r="M374" s="190"/>
      <c r="N374" s="191">
        <v>-400</v>
      </c>
      <c r="O374" s="191"/>
      <c r="P374" s="110" t="s">
        <v>2449</v>
      </c>
    </row>
    <row r="375" spans="1:16" x14ac:dyDescent="0.2">
      <c r="A375" s="309">
        <v>369</v>
      </c>
      <c r="B375" s="271" t="s">
        <v>1946</v>
      </c>
      <c r="C375" s="541" t="s">
        <v>1353</v>
      </c>
      <c r="D375" s="76">
        <v>213001</v>
      </c>
      <c r="E375" s="80">
        <v>63116015</v>
      </c>
      <c r="F375" s="42" t="s">
        <v>2554</v>
      </c>
      <c r="G375" s="77" t="s">
        <v>1174</v>
      </c>
      <c r="H375" s="48">
        <v>10</v>
      </c>
      <c r="I375" s="51">
        <v>13440</v>
      </c>
      <c r="J375" s="225">
        <f t="shared" si="47"/>
        <v>-800</v>
      </c>
      <c r="K375" s="610"/>
      <c r="L375" s="191"/>
      <c r="M375" s="190">
        <v>-800</v>
      </c>
      <c r="N375" s="191"/>
      <c r="O375" s="191"/>
      <c r="P375" s="110" t="s">
        <v>2338</v>
      </c>
    </row>
    <row r="376" spans="1:16" x14ac:dyDescent="0.2">
      <c r="A376" s="309">
        <v>370</v>
      </c>
      <c r="B376" s="271"/>
      <c r="C376" s="541"/>
      <c r="D376" s="76"/>
      <c r="E376" s="80"/>
      <c r="F376" s="417" t="s">
        <v>2537</v>
      </c>
      <c r="G376" s="77" t="s">
        <v>2333</v>
      </c>
      <c r="H376" s="48">
        <v>10</v>
      </c>
      <c r="I376" s="39">
        <v>11110</v>
      </c>
      <c r="J376" s="225">
        <f t="shared" si="47"/>
        <v>12708.86</v>
      </c>
      <c r="K376" s="608">
        <v>12708.86</v>
      </c>
      <c r="L376" s="191"/>
      <c r="M376" s="190"/>
      <c r="N376" s="191"/>
      <c r="O376" s="191"/>
      <c r="P376" s="110"/>
    </row>
    <row r="377" spans="1:16" x14ac:dyDescent="0.2">
      <c r="A377" s="309">
        <v>371</v>
      </c>
      <c r="B377" s="271" t="s">
        <v>2552</v>
      </c>
      <c r="C377" s="541" t="s">
        <v>2553</v>
      </c>
      <c r="D377" s="76">
        <v>236693</v>
      </c>
      <c r="E377" s="80">
        <v>63116015</v>
      </c>
      <c r="F377" s="417" t="s">
        <v>2551</v>
      </c>
      <c r="G377" s="77" t="s">
        <v>108</v>
      </c>
      <c r="H377" s="273">
        <v>10</v>
      </c>
      <c r="I377" s="51">
        <v>14060</v>
      </c>
      <c r="J377" s="225">
        <f t="shared" si="47"/>
        <v>7147.7</v>
      </c>
      <c r="K377" s="608"/>
      <c r="L377" s="191"/>
      <c r="M377" s="190">
        <v>7147.7</v>
      </c>
      <c r="N377" s="191"/>
      <c r="O377" s="191"/>
      <c r="P377" s="110" t="s">
        <v>109</v>
      </c>
    </row>
    <row r="378" spans="1:16" x14ac:dyDescent="0.2">
      <c r="A378" s="309">
        <v>372</v>
      </c>
      <c r="B378" s="424" t="s">
        <v>2560</v>
      </c>
      <c r="C378" s="414" t="s">
        <v>2231</v>
      </c>
      <c r="D378" s="100">
        <v>236897</v>
      </c>
      <c r="E378" s="80">
        <v>63116015</v>
      </c>
      <c r="F378" s="417" t="s">
        <v>2551</v>
      </c>
      <c r="G378" s="77" t="s">
        <v>172</v>
      </c>
      <c r="H378" s="273">
        <v>10</v>
      </c>
      <c r="I378" s="51">
        <v>21110</v>
      </c>
      <c r="J378" s="225">
        <f t="shared" si="36"/>
        <v>9000</v>
      </c>
      <c r="K378" s="608"/>
      <c r="L378" s="191"/>
      <c r="M378" s="190"/>
      <c r="N378" s="191">
        <v>9000</v>
      </c>
      <c r="O378" s="191"/>
      <c r="P378" s="110" t="s">
        <v>2561</v>
      </c>
    </row>
    <row r="379" spans="1:16" x14ac:dyDescent="0.2">
      <c r="A379" s="309">
        <v>373</v>
      </c>
      <c r="B379" s="424" t="s">
        <v>2564</v>
      </c>
      <c r="C379" s="414" t="s">
        <v>2206</v>
      </c>
      <c r="D379" s="100">
        <v>236970</v>
      </c>
      <c r="E379" s="80">
        <v>63116015</v>
      </c>
      <c r="F379" s="417" t="s">
        <v>2551</v>
      </c>
      <c r="G379" s="77" t="s">
        <v>2270</v>
      </c>
      <c r="H379" s="273">
        <v>10</v>
      </c>
      <c r="I379" s="51">
        <v>13445</v>
      </c>
      <c r="J379" s="225">
        <f t="shared" si="36"/>
        <v>472.2</v>
      </c>
      <c r="K379" s="608"/>
      <c r="L379" s="191"/>
      <c r="M379" s="190">
        <v>472.2</v>
      </c>
      <c r="N379" s="191"/>
      <c r="O379" s="191"/>
      <c r="P379" s="110" t="s">
        <v>1185</v>
      </c>
    </row>
    <row r="380" spans="1:16" x14ac:dyDescent="0.2">
      <c r="A380" s="309">
        <v>374</v>
      </c>
      <c r="B380" s="424" t="s">
        <v>2565</v>
      </c>
      <c r="C380" s="414" t="s">
        <v>2206</v>
      </c>
      <c r="D380" s="100">
        <v>236985</v>
      </c>
      <c r="E380" s="80">
        <v>63116015</v>
      </c>
      <c r="F380" s="417" t="s">
        <v>2551</v>
      </c>
      <c r="G380" s="77" t="s">
        <v>2270</v>
      </c>
      <c r="H380" s="273">
        <v>10</v>
      </c>
      <c r="I380" s="51">
        <v>13445</v>
      </c>
      <c r="J380" s="225">
        <f t="shared" si="36"/>
        <v>472.2</v>
      </c>
      <c r="K380" s="608"/>
      <c r="L380" s="191"/>
      <c r="M380" s="190">
        <v>472.2</v>
      </c>
      <c r="N380" s="191"/>
      <c r="O380" s="191"/>
      <c r="P380" s="110" t="s">
        <v>1187</v>
      </c>
    </row>
    <row r="381" spans="1:16" x14ac:dyDescent="0.2">
      <c r="A381" s="309">
        <v>375</v>
      </c>
      <c r="B381" s="424" t="s">
        <v>2570</v>
      </c>
      <c r="C381" s="414" t="s">
        <v>1800</v>
      </c>
      <c r="D381" s="100">
        <v>237141</v>
      </c>
      <c r="E381" s="80">
        <v>63116015</v>
      </c>
      <c r="F381" s="417" t="s">
        <v>2551</v>
      </c>
      <c r="G381" s="77" t="s">
        <v>729</v>
      </c>
      <c r="H381" s="273">
        <v>10</v>
      </c>
      <c r="I381" s="51">
        <v>13780</v>
      </c>
      <c r="J381" s="225">
        <f t="shared" si="36"/>
        <v>3276.16</v>
      </c>
      <c r="K381" s="608"/>
      <c r="L381" s="191"/>
      <c r="M381" s="190">
        <v>3276.16</v>
      </c>
      <c r="N381" s="191"/>
      <c r="O381" s="191"/>
      <c r="P381" s="110" t="s">
        <v>527</v>
      </c>
    </row>
    <row r="382" spans="1:16" x14ac:dyDescent="0.2">
      <c r="A382" s="309">
        <v>376</v>
      </c>
      <c r="B382" s="424" t="s">
        <v>2572</v>
      </c>
      <c r="C382" s="414" t="s">
        <v>2345</v>
      </c>
      <c r="D382" s="100">
        <v>237156</v>
      </c>
      <c r="E382" s="80">
        <v>63116015</v>
      </c>
      <c r="F382" s="417" t="s">
        <v>2551</v>
      </c>
      <c r="G382" s="77" t="s">
        <v>282</v>
      </c>
      <c r="H382" s="273">
        <v>10</v>
      </c>
      <c r="I382" s="51">
        <v>13410</v>
      </c>
      <c r="J382" s="225">
        <f t="shared" si="36"/>
        <v>977.2</v>
      </c>
      <c r="K382" s="608"/>
      <c r="L382" s="191"/>
      <c r="M382" s="190">
        <v>977.2</v>
      </c>
      <c r="N382" s="191"/>
      <c r="O382" s="191"/>
      <c r="P382" s="110" t="s">
        <v>126</v>
      </c>
    </row>
    <row r="383" spans="1:16" x14ac:dyDescent="0.2">
      <c r="A383" s="309">
        <v>377</v>
      </c>
      <c r="B383" s="424" t="s">
        <v>2560</v>
      </c>
      <c r="C383" s="414" t="s">
        <v>2231</v>
      </c>
      <c r="D383" s="100">
        <v>238649</v>
      </c>
      <c r="E383" s="80">
        <v>63116015</v>
      </c>
      <c r="F383" s="417" t="s">
        <v>2574</v>
      </c>
      <c r="G383" s="77" t="s">
        <v>2585</v>
      </c>
      <c r="H383" s="273">
        <v>10</v>
      </c>
      <c r="I383" s="51">
        <v>21110</v>
      </c>
      <c r="J383" s="225">
        <f t="shared" ref="J383:J387" si="48">SUM(K383+L383+M383+N383+O383)</f>
        <v>-9000</v>
      </c>
      <c r="K383" s="608"/>
      <c r="L383" s="191"/>
      <c r="M383" s="190"/>
      <c r="N383" s="191">
        <v>-9000</v>
      </c>
      <c r="O383" s="191"/>
      <c r="P383" s="110" t="s">
        <v>2561</v>
      </c>
    </row>
    <row r="384" spans="1:16" x14ac:dyDescent="0.2">
      <c r="A384" s="309">
        <v>378</v>
      </c>
      <c r="B384" s="424" t="s">
        <v>2560</v>
      </c>
      <c r="C384" s="414" t="s">
        <v>2231</v>
      </c>
      <c r="D384" s="100">
        <v>239129</v>
      </c>
      <c r="E384" s="80">
        <v>63116015</v>
      </c>
      <c r="F384" s="417" t="s">
        <v>2574</v>
      </c>
      <c r="G384" s="77" t="s">
        <v>172</v>
      </c>
      <c r="H384" s="273">
        <v>10</v>
      </c>
      <c r="I384" s="51">
        <v>21110</v>
      </c>
      <c r="J384" s="225">
        <f t="shared" si="48"/>
        <v>9000</v>
      </c>
      <c r="K384" s="608"/>
      <c r="L384" s="191"/>
      <c r="M384" s="190"/>
      <c r="N384" s="191">
        <v>9000</v>
      </c>
      <c r="O384" s="191"/>
      <c r="P384" s="110" t="s">
        <v>2561</v>
      </c>
    </row>
    <row r="385" spans="1:16" x14ac:dyDescent="0.2">
      <c r="A385" s="309">
        <v>379</v>
      </c>
      <c r="B385" s="424" t="s">
        <v>2586</v>
      </c>
      <c r="C385" s="414" t="s">
        <v>2573</v>
      </c>
      <c r="D385" s="100">
        <v>239140</v>
      </c>
      <c r="E385" s="80">
        <v>63116015</v>
      </c>
      <c r="F385" s="417" t="s">
        <v>2574</v>
      </c>
      <c r="G385" s="77" t="s">
        <v>1057</v>
      </c>
      <c r="H385" s="273">
        <v>22</v>
      </c>
      <c r="I385" s="51">
        <v>14010</v>
      </c>
      <c r="J385" s="225">
        <f t="shared" si="48"/>
        <v>4900</v>
      </c>
      <c r="K385" s="608"/>
      <c r="L385" s="191"/>
      <c r="M385" s="190">
        <v>4900</v>
      </c>
      <c r="N385" s="191"/>
      <c r="O385" s="191"/>
      <c r="P385" s="110" t="s">
        <v>473</v>
      </c>
    </row>
    <row r="386" spans="1:16" x14ac:dyDescent="0.2">
      <c r="A386" s="309">
        <v>380</v>
      </c>
      <c r="B386" s="266" t="s">
        <v>2590</v>
      </c>
      <c r="C386" s="34" t="s">
        <v>2285</v>
      </c>
      <c r="D386" s="40">
        <v>239791</v>
      </c>
      <c r="E386" s="80">
        <v>63116015</v>
      </c>
      <c r="F386" s="38" t="s">
        <v>2598</v>
      </c>
      <c r="G386" s="77" t="s">
        <v>96</v>
      </c>
      <c r="H386" s="48">
        <v>10</v>
      </c>
      <c r="I386" s="51">
        <v>13445</v>
      </c>
      <c r="J386" s="225">
        <f t="shared" si="48"/>
        <v>492.45</v>
      </c>
      <c r="K386" s="606"/>
      <c r="L386" s="187"/>
      <c r="M386" s="187">
        <v>492.45</v>
      </c>
      <c r="N386" s="187"/>
      <c r="O386" s="187"/>
      <c r="P386" s="110" t="s">
        <v>102</v>
      </c>
    </row>
    <row r="387" spans="1:16" x14ac:dyDescent="0.2">
      <c r="A387" s="309">
        <v>381</v>
      </c>
      <c r="B387" s="271" t="s">
        <v>2606</v>
      </c>
      <c r="C387" s="337" t="s">
        <v>2345</v>
      </c>
      <c r="D387" s="81">
        <v>239869</v>
      </c>
      <c r="E387" s="80">
        <v>63116015</v>
      </c>
      <c r="F387" s="38" t="s">
        <v>2598</v>
      </c>
      <c r="G387" s="77" t="s">
        <v>125</v>
      </c>
      <c r="H387" s="273">
        <v>10</v>
      </c>
      <c r="I387" s="51">
        <v>14310</v>
      </c>
      <c r="J387" s="225">
        <f t="shared" si="48"/>
        <v>211.7</v>
      </c>
      <c r="K387" s="610"/>
      <c r="L387" s="191"/>
      <c r="M387" s="190">
        <v>211.7</v>
      </c>
      <c r="N387" s="191"/>
      <c r="O387" s="191"/>
      <c r="P387" s="110" t="s">
        <v>126</v>
      </c>
    </row>
    <row r="388" spans="1:16" x14ac:dyDescent="0.2">
      <c r="A388" s="309">
        <v>382</v>
      </c>
      <c r="B388" s="271" t="s">
        <v>2607</v>
      </c>
      <c r="C388" s="337" t="s">
        <v>2345</v>
      </c>
      <c r="D388" s="81">
        <v>239869</v>
      </c>
      <c r="E388" s="80">
        <v>63116015</v>
      </c>
      <c r="F388" s="38" t="s">
        <v>2598</v>
      </c>
      <c r="G388" s="77" t="s">
        <v>125</v>
      </c>
      <c r="H388" s="273">
        <v>10</v>
      </c>
      <c r="I388" s="51">
        <v>14310</v>
      </c>
      <c r="J388" s="225">
        <f t="shared" ref="J388:J399" si="49">SUM(K388+L388+M388+N388+O388)</f>
        <v>167.6</v>
      </c>
      <c r="K388" s="610"/>
      <c r="L388" s="191"/>
      <c r="M388" s="190">
        <v>167.6</v>
      </c>
      <c r="N388" s="191"/>
      <c r="O388" s="191"/>
      <c r="P388" s="110" t="s">
        <v>126</v>
      </c>
    </row>
    <row r="389" spans="1:16" x14ac:dyDescent="0.2">
      <c r="A389" s="309">
        <v>383</v>
      </c>
      <c r="B389" s="271" t="s">
        <v>2609</v>
      </c>
      <c r="C389" s="337" t="s">
        <v>2269</v>
      </c>
      <c r="D389" s="81">
        <v>239742</v>
      </c>
      <c r="E389" s="80">
        <v>63116015</v>
      </c>
      <c r="F389" s="38" t="s">
        <v>2598</v>
      </c>
      <c r="G389" s="77" t="s">
        <v>282</v>
      </c>
      <c r="H389" s="273">
        <v>10</v>
      </c>
      <c r="I389" s="51">
        <v>13410</v>
      </c>
      <c r="J389" s="225">
        <f t="shared" si="49"/>
        <v>174.6</v>
      </c>
      <c r="K389" s="610"/>
      <c r="L389" s="191"/>
      <c r="M389" s="190">
        <v>174.6</v>
      </c>
      <c r="N389" s="191"/>
      <c r="O389" s="191"/>
      <c r="P389" s="110" t="s">
        <v>1843</v>
      </c>
    </row>
    <row r="390" spans="1:16" x14ac:dyDescent="0.2">
      <c r="A390" s="309">
        <v>384</v>
      </c>
      <c r="B390" s="271" t="s">
        <v>2215</v>
      </c>
      <c r="C390" s="337" t="s">
        <v>2269</v>
      </c>
      <c r="D390" s="81">
        <v>239942</v>
      </c>
      <c r="E390" s="80">
        <v>63116015</v>
      </c>
      <c r="F390" s="38" t="s">
        <v>2598</v>
      </c>
      <c r="G390" s="77" t="s">
        <v>282</v>
      </c>
      <c r="H390" s="273">
        <v>10</v>
      </c>
      <c r="I390" s="51">
        <v>13410</v>
      </c>
      <c r="J390" s="225">
        <f t="shared" si="49"/>
        <v>386.4</v>
      </c>
      <c r="K390" s="610"/>
      <c r="L390" s="191"/>
      <c r="M390" s="190">
        <v>386.4</v>
      </c>
      <c r="N390" s="191"/>
      <c r="O390" s="191"/>
      <c r="P390" s="110" t="s">
        <v>1843</v>
      </c>
    </row>
    <row r="391" spans="1:16" x14ac:dyDescent="0.2">
      <c r="A391" s="309">
        <v>385</v>
      </c>
      <c r="B391" s="271" t="s">
        <v>2246</v>
      </c>
      <c r="C391" s="337" t="s">
        <v>2194</v>
      </c>
      <c r="D391" s="81">
        <v>239963</v>
      </c>
      <c r="E391" s="80">
        <v>63116015</v>
      </c>
      <c r="F391" s="38" t="s">
        <v>2598</v>
      </c>
      <c r="G391" s="77" t="s">
        <v>282</v>
      </c>
      <c r="H391" s="273">
        <v>10</v>
      </c>
      <c r="I391" s="51">
        <v>13410</v>
      </c>
      <c r="J391" s="225">
        <f t="shared" si="49"/>
        <v>300</v>
      </c>
      <c r="K391" s="610"/>
      <c r="L391" s="191"/>
      <c r="M391" s="190">
        <v>300</v>
      </c>
      <c r="N391" s="191"/>
      <c r="O391" s="191"/>
      <c r="P391" s="110" t="s">
        <v>1315</v>
      </c>
    </row>
    <row r="392" spans="1:16" x14ac:dyDescent="0.2">
      <c r="A392" s="309">
        <v>386</v>
      </c>
      <c r="B392" s="271" t="s">
        <v>2191</v>
      </c>
      <c r="C392" s="337" t="s">
        <v>1431</v>
      </c>
      <c r="D392" s="81">
        <v>240379</v>
      </c>
      <c r="E392" s="80">
        <v>63116015</v>
      </c>
      <c r="F392" s="417" t="s">
        <v>2598</v>
      </c>
      <c r="G392" s="77" t="s">
        <v>2270</v>
      </c>
      <c r="H392" s="48">
        <v>10</v>
      </c>
      <c r="I392" s="51">
        <v>13445</v>
      </c>
      <c r="J392" s="225">
        <f t="shared" si="49"/>
        <v>449.7</v>
      </c>
      <c r="K392" s="610"/>
      <c r="L392" s="197"/>
      <c r="M392" s="228">
        <v>449.7</v>
      </c>
      <c r="N392" s="197"/>
      <c r="O392" s="197"/>
      <c r="P392" s="110" t="s">
        <v>2393</v>
      </c>
    </row>
    <row r="393" spans="1:16" x14ac:dyDescent="0.2">
      <c r="A393" s="309">
        <v>387</v>
      </c>
      <c r="B393" s="271" t="s">
        <v>1936</v>
      </c>
      <c r="C393" s="337" t="s">
        <v>1635</v>
      </c>
      <c r="D393" s="81">
        <v>240397</v>
      </c>
      <c r="E393" s="80">
        <v>63116015</v>
      </c>
      <c r="F393" s="417" t="s">
        <v>2598</v>
      </c>
      <c r="G393" s="77" t="s">
        <v>2270</v>
      </c>
      <c r="H393" s="48">
        <v>10</v>
      </c>
      <c r="I393" s="51">
        <v>13445</v>
      </c>
      <c r="J393" s="225">
        <f t="shared" si="49"/>
        <v>362.8</v>
      </c>
      <c r="K393" s="610"/>
      <c r="L393" s="191"/>
      <c r="M393" s="190">
        <v>362.8</v>
      </c>
      <c r="N393" s="191"/>
      <c r="O393" s="191"/>
      <c r="P393" s="110" t="s">
        <v>2271</v>
      </c>
    </row>
    <row r="394" spans="1:16" x14ac:dyDescent="0.2">
      <c r="A394" s="309">
        <v>388</v>
      </c>
      <c r="B394" s="271" t="s">
        <v>738</v>
      </c>
      <c r="C394" s="337" t="s">
        <v>1924</v>
      </c>
      <c r="D394" s="81">
        <v>240431</v>
      </c>
      <c r="E394" s="80">
        <v>63116015</v>
      </c>
      <c r="F394" s="417" t="s">
        <v>2598</v>
      </c>
      <c r="G394" s="77" t="s">
        <v>2270</v>
      </c>
      <c r="H394" s="48">
        <v>10</v>
      </c>
      <c r="I394" s="51">
        <v>13445</v>
      </c>
      <c r="J394" s="225">
        <f t="shared" si="49"/>
        <v>362.8</v>
      </c>
      <c r="K394" s="610"/>
      <c r="L394" s="191"/>
      <c r="M394" s="190">
        <v>362.8</v>
      </c>
      <c r="N394" s="191"/>
      <c r="O394" s="191"/>
      <c r="P394" s="110" t="s">
        <v>2627</v>
      </c>
    </row>
    <row r="395" spans="1:16" x14ac:dyDescent="0.2">
      <c r="A395" s="309">
        <v>389</v>
      </c>
      <c r="B395" s="274" t="s">
        <v>740</v>
      </c>
      <c r="C395" s="34" t="s">
        <v>1597</v>
      </c>
      <c r="D395" s="40">
        <v>241392</v>
      </c>
      <c r="E395" s="80">
        <v>63116015</v>
      </c>
      <c r="F395" s="38" t="s">
        <v>2628</v>
      </c>
      <c r="G395" s="77" t="s">
        <v>96</v>
      </c>
      <c r="H395" s="48">
        <v>10</v>
      </c>
      <c r="I395" s="51">
        <v>13445</v>
      </c>
      <c r="J395" s="225">
        <f t="shared" si="49"/>
        <v>362.8</v>
      </c>
      <c r="K395" s="610"/>
      <c r="L395" s="187"/>
      <c r="M395" s="190">
        <v>362.8</v>
      </c>
      <c r="N395" s="191"/>
      <c r="O395" s="191"/>
      <c r="P395" s="110" t="s">
        <v>203</v>
      </c>
    </row>
    <row r="396" spans="1:16" x14ac:dyDescent="0.2">
      <c r="A396" s="309">
        <v>390</v>
      </c>
      <c r="B396" s="274" t="s">
        <v>201</v>
      </c>
      <c r="C396" s="34" t="s">
        <v>202</v>
      </c>
      <c r="D396" s="40">
        <v>241404</v>
      </c>
      <c r="E396" s="80">
        <v>63116015</v>
      </c>
      <c r="F396" s="38" t="s">
        <v>2628</v>
      </c>
      <c r="G396" s="77" t="s">
        <v>96</v>
      </c>
      <c r="H396" s="48">
        <v>10</v>
      </c>
      <c r="I396" s="51">
        <v>13445</v>
      </c>
      <c r="J396" s="225">
        <f t="shared" si="49"/>
        <v>362.8</v>
      </c>
      <c r="K396" s="610"/>
      <c r="L396" s="187"/>
      <c r="M396" s="190">
        <v>362.8</v>
      </c>
      <c r="N396" s="191"/>
      <c r="O396" s="191"/>
      <c r="P396" s="110" t="s">
        <v>200</v>
      </c>
    </row>
    <row r="397" spans="1:16" x14ac:dyDescent="0.2">
      <c r="A397" s="309">
        <v>391</v>
      </c>
      <c r="B397" s="271" t="s">
        <v>2629</v>
      </c>
      <c r="C397" s="337" t="s">
        <v>1956</v>
      </c>
      <c r="D397" s="81">
        <v>241515</v>
      </c>
      <c r="E397" s="80">
        <v>63116015</v>
      </c>
      <c r="F397" s="417" t="s">
        <v>2628</v>
      </c>
      <c r="G397" s="77" t="s">
        <v>96</v>
      </c>
      <c r="H397" s="48">
        <v>10</v>
      </c>
      <c r="I397" s="51">
        <v>13445</v>
      </c>
      <c r="J397" s="225">
        <f>SUM(K397+L397+M397+N397+O397)</f>
        <v>362.8</v>
      </c>
      <c r="K397" s="610"/>
      <c r="L397" s="191"/>
      <c r="M397" s="190">
        <v>362.8</v>
      </c>
      <c r="N397" s="191"/>
      <c r="O397" s="191"/>
      <c r="P397" s="110" t="s">
        <v>208</v>
      </c>
    </row>
    <row r="398" spans="1:16" x14ac:dyDescent="0.2">
      <c r="A398" s="309">
        <v>392</v>
      </c>
      <c r="B398" s="274" t="s">
        <v>1598</v>
      </c>
      <c r="C398" s="34" t="s">
        <v>1167</v>
      </c>
      <c r="D398" s="40">
        <v>241530</v>
      </c>
      <c r="E398" s="80">
        <v>63116015</v>
      </c>
      <c r="F398" s="417" t="s">
        <v>2628</v>
      </c>
      <c r="G398" s="77" t="s">
        <v>96</v>
      </c>
      <c r="H398" s="48">
        <v>10</v>
      </c>
      <c r="I398" s="51">
        <v>13445</v>
      </c>
      <c r="J398" s="225">
        <f t="shared" si="49"/>
        <v>406.5</v>
      </c>
      <c r="K398" s="610"/>
      <c r="L398" s="187"/>
      <c r="M398" s="190">
        <v>406.5</v>
      </c>
      <c r="N398" s="191"/>
      <c r="O398" s="191"/>
      <c r="P398" s="110" t="s">
        <v>186</v>
      </c>
    </row>
    <row r="399" spans="1:16" x14ac:dyDescent="0.2">
      <c r="A399" s="309">
        <v>393</v>
      </c>
      <c r="B399" s="274" t="s">
        <v>1590</v>
      </c>
      <c r="C399" s="34" t="s">
        <v>1339</v>
      </c>
      <c r="D399" s="40">
        <v>241537</v>
      </c>
      <c r="E399" s="80">
        <v>63116015</v>
      </c>
      <c r="F399" s="417" t="s">
        <v>2628</v>
      </c>
      <c r="G399" s="77" t="s">
        <v>96</v>
      </c>
      <c r="H399" s="48">
        <v>10</v>
      </c>
      <c r="I399" s="51">
        <v>13445</v>
      </c>
      <c r="J399" s="225">
        <f t="shared" si="49"/>
        <v>406.5</v>
      </c>
      <c r="K399" s="610"/>
      <c r="L399" s="187"/>
      <c r="M399" s="190">
        <v>406.5</v>
      </c>
      <c r="N399" s="191"/>
      <c r="O399" s="191"/>
      <c r="P399" s="110" t="s">
        <v>190</v>
      </c>
    </row>
    <row r="400" spans="1:16" x14ac:dyDescent="0.2">
      <c r="A400" s="309">
        <v>394</v>
      </c>
      <c r="B400" s="274" t="s">
        <v>1600</v>
      </c>
      <c r="C400" s="34" t="s">
        <v>1167</v>
      </c>
      <c r="D400" s="40">
        <v>241552</v>
      </c>
      <c r="E400" s="80">
        <v>63116015</v>
      </c>
      <c r="F400" s="417" t="s">
        <v>2628</v>
      </c>
      <c r="G400" s="77" t="s">
        <v>96</v>
      </c>
      <c r="H400" s="48">
        <v>10</v>
      </c>
      <c r="I400" s="51">
        <v>13445</v>
      </c>
      <c r="J400" s="225">
        <f t="shared" ref="J400:J404" si="50">SUM(K400+L400+M400+N400+O400)</f>
        <v>406.5</v>
      </c>
      <c r="K400" s="610"/>
      <c r="L400" s="187"/>
      <c r="M400" s="190">
        <v>406.5</v>
      </c>
      <c r="N400" s="191"/>
      <c r="O400" s="191"/>
      <c r="P400" s="110" t="s">
        <v>188</v>
      </c>
    </row>
    <row r="401" spans="1:16" x14ac:dyDescent="0.2">
      <c r="A401" s="309">
        <v>395</v>
      </c>
      <c r="B401" s="271" t="s">
        <v>1929</v>
      </c>
      <c r="C401" s="337" t="s">
        <v>1431</v>
      </c>
      <c r="D401" s="81">
        <v>241571</v>
      </c>
      <c r="E401" s="80">
        <v>63116015</v>
      </c>
      <c r="F401" s="417" t="s">
        <v>2628</v>
      </c>
      <c r="G401" s="77" t="s">
        <v>96</v>
      </c>
      <c r="H401" s="48">
        <v>10</v>
      </c>
      <c r="I401" s="51">
        <v>13445</v>
      </c>
      <c r="J401" s="225">
        <f t="shared" si="50"/>
        <v>362.8</v>
      </c>
      <c r="K401" s="610"/>
      <c r="L401" s="191"/>
      <c r="M401" s="190">
        <v>362.8</v>
      </c>
      <c r="N401" s="191"/>
      <c r="O401" s="191"/>
      <c r="P401" s="110" t="s">
        <v>1927</v>
      </c>
    </row>
    <row r="402" spans="1:16" x14ac:dyDescent="0.2">
      <c r="A402" s="309">
        <v>396</v>
      </c>
      <c r="B402" s="271" t="s">
        <v>2632</v>
      </c>
      <c r="C402" s="337" t="s">
        <v>2287</v>
      </c>
      <c r="D402" s="81">
        <v>241640</v>
      </c>
      <c r="E402" s="80">
        <v>63116015</v>
      </c>
      <c r="F402" s="417" t="s">
        <v>2628</v>
      </c>
      <c r="G402" s="77" t="s">
        <v>96</v>
      </c>
      <c r="H402" s="48">
        <v>10</v>
      </c>
      <c r="I402" s="51">
        <v>13445</v>
      </c>
      <c r="J402" s="225">
        <f t="shared" si="50"/>
        <v>362.8</v>
      </c>
      <c r="K402" s="610"/>
      <c r="L402" s="191"/>
      <c r="M402" s="190">
        <v>362.8</v>
      </c>
      <c r="N402" s="191"/>
      <c r="O402" s="191"/>
      <c r="P402" s="110" t="s">
        <v>2631</v>
      </c>
    </row>
    <row r="403" spans="1:16" x14ac:dyDescent="0.2">
      <c r="A403" s="309">
        <v>397</v>
      </c>
      <c r="B403" s="271" t="s">
        <v>1930</v>
      </c>
      <c r="C403" s="337" t="s">
        <v>739</v>
      </c>
      <c r="D403" s="81">
        <v>241654</v>
      </c>
      <c r="E403" s="80">
        <v>63116015</v>
      </c>
      <c r="F403" s="417" t="s">
        <v>2628</v>
      </c>
      <c r="G403" s="77" t="s">
        <v>96</v>
      </c>
      <c r="H403" s="48">
        <v>10</v>
      </c>
      <c r="I403" s="51">
        <v>13445</v>
      </c>
      <c r="J403" s="225">
        <f t="shared" si="50"/>
        <v>362.8</v>
      </c>
      <c r="K403" s="610"/>
      <c r="L403" s="191"/>
      <c r="M403" s="190">
        <v>362.8</v>
      </c>
      <c r="N403" s="191"/>
      <c r="O403" s="191"/>
      <c r="P403" s="110" t="s">
        <v>1928</v>
      </c>
    </row>
    <row r="404" spans="1:16" x14ac:dyDescent="0.2">
      <c r="A404" s="309">
        <v>398</v>
      </c>
      <c r="B404" s="271" t="s">
        <v>1189</v>
      </c>
      <c r="C404" s="43" t="s">
        <v>171</v>
      </c>
      <c r="D404" s="76">
        <v>241552</v>
      </c>
      <c r="E404" s="100">
        <v>63116315</v>
      </c>
      <c r="F404" s="417" t="s">
        <v>2628</v>
      </c>
      <c r="G404" s="77" t="s">
        <v>2270</v>
      </c>
      <c r="H404" s="48">
        <v>10</v>
      </c>
      <c r="I404" s="51">
        <v>13445</v>
      </c>
      <c r="J404" s="225">
        <f t="shared" si="50"/>
        <v>362.8</v>
      </c>
      <c r="K404" s="627"/>
      <c r="L404" s="191"/>
      <c r="M404" s="190">
        <v>362.8</v>
      </c>
      <c r="N404" s="191"/>
      <c r="O404" s="191"/>
      <c r="P404" s="110" t="s">
        <v>2399</v>
      </c>
    </row>
    <row r="405" spans="1:16" x14ac:dyDescent="0.2">
      <c r="A405" s="309">
        <v>399</v>
      </c>
      <c r="B405" s="424" t="s">
        <v>222</v>
      </c>
      <c r="C405" s="414" t="s">
        <v>2633</v>
      </c>
      <c r="D405" s="100">
        <v>241674</v>
      </c>
      <c r="E405" s="80">
        <v>63116015</v>
      </c>
      <c r="F405" s="417" t="s">
        <v>2628</v>
      </c>
      <c r="G405" s="77" t="s">
        <v>96</v>
      </c>
      <c r="H405" s="48">
        <v>10</v>
      </c>
      <c r="I405" s="51">
        <v>13445</v>
      </c>
      <c r="J405" s="225">
        <f t="shared" si="36"/>
        <v>406.5</v>
      </c>
      <c r="K405" s="608"/>
      <c r="L405" s="191"/>
      <c r="M405" s="190">
        <v>406.5</v>
      </c>
      <c r="N405" s="191"/>
      <c r="O405" s="191"/>
      <c r="P405" s="110" t="s">
        <v>221</v>
      </c>
    </row>
    <row r="406" spans="1:16" x14ac:dyDescent="0.2">
      <c r="A406" s="309">
        <v>400</v>
      </c>
      <c r="B406" s="424" t="s">
        <v>2634</v>
      </c>
      <c r="C406" s="414" t="s">
        <v>2635</v>
      </c>
      <c r="D406" s="100">
        <v>241686</v>
      </c>
      <c r="E406" s="80">
        <v>63116015</v>
      </c>
      <c r="F406" s="417" t="s">
        <v>2628</v>
      </c>
      <c r="G406" s="77" t="s">
        <v>1436</v>
      </c>
      <c r="H406" s="48">
        <v>10</v>
      </c>
      <c r="I406" s="51">
        <v>13640</v>
      </c>
      <c r="J406" s="225">
        <f t="shared" si="36"/>
        <v>1693.75</v>
      </c>
      <c r="K406" s="608"/>
      <c r="L406" s="191"/>
      <c r="M406" s="190">
        <v>1693.75</v>
      </c>
      <c r="N406" s="191"/>
      <c r="O406" s="191"/>
      <c r="P406" s="110" t="s">
        <v>144</v>
      </c>
    </row>
    <row r="407" spans="1:16" x14ac:dyDescent="0.2">
      <c r="A407" s="309">
        <v>401</v>
      </c>
      <c r="B407" s="424" t="s">
        <v>599</v>
      </c>
      <c r="C407" s="414" t="s">
        <v>2194</v>
      </c>
      <c r="D407" s="100">
        <v>242048</v>
      </c>
      <c r="E407" s="80">
        <v>63116015</v>
      </c>
      <c r="F407" s="417" t="s">
        <v>2628</v>
      </c>
      <c r="G407" s="77" t="s">
        <v>282</v>
      </c>
      <c r="H407" s="273">
        <v>10</v>
      </c>
      <c r="I407" s="51">
        <v>13410</v>
      </c>
      <c r="J407" s="225">
        <f t="shared" ref="J407:J435" si="51">SUM(K407+L407+M407+N407+O407)</f>
        <v>540</v>
      </c>
      <c r="K407" s="608"/>
      <c r="L407" s="191"/>
      <c r="M407" s="190">
        <v>540</v>
      </c>
      <c r="N407" s="191"/>
      <c r="O407" s="191"/>
      <c r="P407" s="110" t="s">
        <v>2643</v>
      </c>
    </row>
    <row r="408" spans="1:16" x14ac:dyDescent="0.2">
      <c r="A408" s="309">
        <v>402</v>
      </c>
      <c r="B408" s="274" t="s">
        <v>1934</v>
      </c>
      <c r="C408" s="34" t="s">
        <v>1429</v>
      </c>
      <c r="D408" s="40">
        <v>242204</v>
      </c>
      <c r="E408" s="80">
        <v>63116015</v>
      </c>
      <c r="F408" s="42" t="s">
        <v>2628</v>
      </c>
      <c r="G408" s="77" t="s">
        <v>736</v>
      </c>
      <c r="H408" s="48">
        <v>10</v>
      </c>
      <c r="I408" s="51">
        <v>13445</v>
      </c>
      <c r="J408" s="225">
        <f t="shared" si="51"/>
        <v>492.45</v>
      </c>
      <c r="K408" s="610"/>
      <c r="L408" s="244"/>
      <c r="M408" s="190">
        <v>492.45</v>
      </c>
      <c r="N408" s="191"/>
      <c r="O408" s="191"/>
      <c r="P408" s="110" t="s">
        <v>224</v>
      </c>
    </row>
    <row r="409" spans="1:16" x14ac:dyDescent="0.2">
      <c r="A409" s="309">
        <v>403</v>
      </c>
      <c r="B409" s="274" t="s">
        <v>2645</v>
      </c>
      <c r="C409" s="34" t="s">
        <v>1935</v>
      </c>
      <c r="D409" s="40">
        <v>242209</v>
      </c>
      <c r="E409" s="80">
        <v>63116015</v>
      </c>
      <c r="F409" s="42" t="s">
        <v>2628</v>
      </c>
      <c r="G409" s="77" t="s">
        <v>736</v>
      </c>
      <c r="H409" s="48">
        <v>10</v>
      </c>
      <c r="I409" s="51">
        <v>13445</v>
      </c>
      <c r="J409" s="225">
        <f t="shared" si="51"/>
        <v>492.45</v>
      </c>
      <c r="K409" s="610"/>
      <c r="L409" s="244"/>
      <c r="M409" s="190">
        <v>492.45</v>
      </c>
      <c r="N409" s="191"/>
      <c r="O409" s="191"/>
      <c r="P409" s="110" t="s">
        <v>1183</v>
      </c>
    </row>
    <row r="410" spans="1:16" x14ac:dyDescent="0.2">
      <c r="A410" s="309">
        <v>404</v>
      </c>
      <c r="B410" s="424" t="s">
        <v>213</v>
      </c>
      <c r="C410" s="414" t="s">
        <v>214</v>
      </c>
      <c r="D410" s="100">
        <v>242738</v>
      </c>
      <c r="E410" s="80">
        <v>63116015</v>
      </c>
      <c r="F410" s="417" t="s">
        <v>2650</v>
      </c>
      <c r="G410" s="77" t="s">
        <v>736</v>
      </c>
      <c r="H410" s="48">
        <v>10</v>
      </c>
      <c r="I410" s="51">
        <v>13445</v>
      </c>
      <c r="J410" s="225">
        <f t="shared" si="51"/>
        <v>449.7</v>
      </c>
      <c r="K410" s="608"/>
      <c r="L410" s="191"/>
      <c r="M410" s="190">
        <v>449.7</v>
      </c>
      <c r="N410" s="191"/>
      <c r="O410" s="191"/>
      <c r="P410" s="110" t="s">
        <v>212</v>
      </c>
    </row>
    <row r="411" spans="1:16" x14ac:dyDescent="0.2">
      <c r="A411" s="309">
        <v>405</v>
      </c>
      <c r="B411" s="424" t="s">
        <v>2659</v>
      </c>
      <c r="C411" s="414" t="s">
        <v>2660</v>
      </c>
      <c r="D411" s="100">
        <v>243093</v>
      </c>
      <c r="E411" s="80">
        <v>63116015</v>
      </c>
      <c r="F411" s="417" t="s">
        <v>2650</v>
      </c>
      <c r="G411" s="77" t="s">
        <v>282</v>
      </c>
      <c r="H411" s="273">
        <v>10</v>
      </c>
      <c r="I411" s="51">
        <v>13410</v>
      </c>
      <c r="J411" s="225">
        <f t="shared" si="51"/>
        <v>4343.5</v>
      </c>
      <c r="K411" s="608"/>
      <c r="L411" s="191"/>
      <c r="M411" s="190">
        <v>4343.5</v>
      </c>
      <c r="N411" s="191"/>
      <c r="O411" s="191"/>
      <c r="P411" s="110" t="s">
        <v>1315</v>
      </c>
    </row>
    <row r="412" spans="1:16" x14ac:dyDescent="0.2">
      <c r="A412" s="309">
        <v>406</v>
      </c>
      <c r="B412" s="424" t="s">
        <v>2672</v>
      </c>
      <c r="C412" s="414" t="s">
        <v>2650</v>
      </c>
      <c r="D412" s="100">
        <v>246590</v>
      </c>
      <c r="E412" s="80">
        <v>63117515</v>
      </c>
      <c r="F412" s="417" t="s">
        <v>2650</v>
      </c>
      <c r="G412" s="77" t="s">
        <v>1174</v>
      </c>
      <c r="H412" s="48">
        <v>21</v>
      </c>
      <c r="I412" s="51">
        <v>13440</v>
      </c>
      <c r="J412" s="225">
        <f t="shared" si="51"/>
        <v>250</v>
      </c>
      <c r="K412" s="608"/>
      <c r="L412" s="191"/>
      <c r="M412" s="190">
        <v>250</v>
      </c>
      <c r="N412" s="191"/>
      <c r="O412" s="191"/>
      <c r="P412" s="110" t="s">
        <v>1568</v>
      </c>
    </row>
    <row r="413" spans="1:16" x14ac:dyDescent="0.2">
      <c r="A413" s="309">
        <v>407</v>
      </c>
      <c r="B413" s="274" t="s">
        <v>1188</v>
      </c>
      <c r="C413" s="34" t="s">
        <v>519</v>
      </c>
      <c r="D413" s="40">
        <v>246596</v>
      </c>
      <c r="E413" s="80">
        <v>63116015</v>
      </c>
      <c r="F413" s="38" t="s">
        <v>2650</v>
      </c>
      <c r="G413" s="77" t="s">
        <v>96</v>
      </c>
      <c r="H413" s="48">
        <v>10</v>
      </c>
      <c r="I413" s="51">
        <v>13445</v>
      </c>
      <c r="J413" s="225">
        <f t="shared" si="51"/>
        <v>449.7</v>
      </c>
      <c r="K413" s="610"/>
      <c r="L413" s="187"/>
      <c r="M413" s="190">
        <v>449.7</v>
      </c>
      <c r="N413" s="191"/>
      <c r="O413" s="191"/>
      <c r="P413" s="110" t="s">
        <v>207</v>
      </c>
    </row>
    <row r="414" spans="1:16" x14ac:dyDescent="0.2">
      <c r="A414" s="309">
        <v>408</v>
      </c>
      <c r="B414" s="274" t="s">
        <v>1517</v>
      </c>
      <c r="C414" s="34" t="s">
        <v>772</v>
      </c>
      <c r="D414" s="40">
        <v>246635</v>
      </c>
      <c r="E414" s="80">
        <v>63116015</v>
      </c>
      <c r="F414" s="38" t="s">
        <v>2673</v>
      </c>
      <c r="G414" s="77" t="s">
        <v>881</v>
      </c>
      <c r="H414" s="48">
        <v>10</v>
      </c>
      <c r="I414" s="51">
        <v>22299</v>
      </c>
      <c r="J414" s="225">
        <f t="shared" si="51"/>
        <v>200</v>
      </c>
      <c r="K414" s="610"/>
      <c r="L414" s="187"/>
      <c r="M414" s="190"/>
      <c r="N414" s="191">
        <v>200</v>
      </c>
      <c r="O414" s="191"/>
      <c r="P414" s="110" t="s">
        <v>580</v>
      </c>
    </row>
    <row r="415" spans="1:16" x14ac:dyDescent="0.2">
      <c r="A415" s="309">
        <v>409</v>
      </c>
      <c r="B415" s="274" t="s">
        <v>2675</v>
      </c>
      <c r="C415" s="34" t="s">
        <v>2094</v>
      </c>
      <c r="D415" s="40">
        <v>247051</v>
      </c>
      <c r="E415" s="80">
        <v>63116015</v>
      </c>
      <c r="F415" s="38" t="s">
        <v>2673</v>
      </c>
      <c r="G415" s="77" t="s">
        <v>2671</v>
      </c>
      <c r="H415" s="48">
        <v>10</v>
      </c>
      <c r="I415" s="51">
        <v>14310</v>
      </c>
      <c r="J415" s="225">
        <f t="shared" si="51"/>
        <v>400.5</v>
      </c>
      <c r="K415" s="610"/>
      <c r="L415" s="187"/>
      <c r="M415" s="190">
        <v>400.5</v>
      </c>
      <c r="N415" s="191"/>
      <c r="O415" s="191"/>
      <c r="P415" s="110" t="s">
        <v>697</v>
      </c>
    </row>
    <row r="416" spans="1:16" x14ac:dyDescent="0.2">
      <c r="A416" s="309">
        <v>410</v>
      </c>
      <c r="B416" s="274" t="s">
        <v>2676</v>
      </c>
      <c r="C416" s="34" t="s">
        <v>2189</v>
      </c>
      <c r="D416" s="40">
        <v>247140</v>
      </c>
      <c r="E416" s="80">
        <v>63116015</v>
      </c>
      <c r="F416" s="38" t="s">
        <v>2673</v>
      </c>
      <c r="G416" s="77" t="s">
        <v>881</v>
      </c>
      <c r="H416" s="48">
        <v>10</v>
      </c>
      <c r="I416" s="51">
        <v>22299</v>
      </c>
      <c r="J416" s="225">
        <f t="shared" si="51"/>
        <v>250</v>
      </c>
      <c r="K416" s="610"/>
      <c r="L416" s="187"/>
      <c r="M416" s="190"/>
      <c r="N416" s="191">
        <v>250</v>
      </c>
      <c r="O416" s="191"/>
      <c r="P416" s="110" t="s">
        <v>2677</v>
      </c>
    </row>
    <row r="417" spans="1:16" x14ac:dyDescent="0.2">
      <c r="A417" s="309">
        <v>411</v>
      </c>
      <c r="B417" s="274"/>
      <c r="C417" s="34"/>
      <c r="D417" s="40"/>
      <c r="E417" s="80"/>
      <c r="F417" s="42" t="s">
        <v>2740</v>
      </c>
      <c r="G417" s="77" t="s">
        <v>2538</v>
      </c>
      <c r="H417" s="48">
        <v>10</v>
      </c>
      <c r="I417" s="39">
        <v>11110</v>
      </c>
      <c r="J417" s="225">
        <f t="shared" si="51"/>
        <v>12708.86</v>
      </c>
      <c r="K417" s="616">
        <v>12708.86</v>
      </c>
      <c r="L417" s="187"/>
      <c r="M417" s="190"/>
      <c r="N417" s="191"/>
      <c r="O417" s="191"/>
      <c r="P417" s="110"/>
    </row>
    <row r="418" spans="1:16" x14ac:dyDescent="0.2">
      <c r="A418" s="309">
        <v>412</v>
      </c>
      <c r="B418" s="274" t="s">
        <v>165</v>
      </c>
      <c r="C418" s="34" t="s">
        <v>2568</v>
      </c>
      <c r="D418" s="40">
        <v>269115</v>
      </c>
      <c r="E418" s="80">
        <v>63116015</v>
      </c>
      <c r="F418" s="42" t="s">
        <v>2751</v>
      </c>
      <c r="G418" s="77" t="s">
        <v>2752</v>
      </c>
      <c r="H418" s="48">
        <v>10</v>
      </c>
      <c r="I418" s="39">
        <v>14023</v>
      </c>
      <c r="J418" s="225">
        <f t="shared" si="51"/>
        <v>20000</v>
      </c>
      <c r="K418" s="617"/>
      <c r="L418" s="187"/>
      <c r="M418" s="190">
        <v>20000</v>
      </c>
      <c r="N418" s="191"/>
      <c r="O418" s="191"/>
      <c r="P418" s="110" t="s">
        <v>2753</v>
      </c>
    </row>
    <row r="419" spans="1:16" x14ac:dyDescent="0.2">
      <c r="A419" s="309">
        <v>413</v>
      </c>
      <c r="B419" s="274" t="s">
        <v>2754</v>
      </c>
      <c r="C419" s="34" t="s">
        <v>2724</v>
      </c>
      <c r="D419" s="40">
        <v>269160</v>
      </c>
      <c r="E419" s="80">
        <v>63116015</v>
      </c>
      <c r="F419" s="42" t="s">
        <v>2751</v>
      </c>
      <c r="G419" s="77" t="s">
        <v>108</v>
      </c>
      <c r="H419" s="48">
        <v>10</v>
      </c>
      <c r="I419" s="39">
        <v>14060</v>
      </c>
      <c r="J419" s="225">
        <f t="shared" si="51"/>
        <v>7147.7</v>
      </c>
      <c r="K419" s="617"/>
      <c r="L419" s="187"/>
      <c r="M419" s="190">
        <v>7147.7</v>
      </c>
      <c r="N419" s="191"/>
      <c r="O419" s="191"/>
      <c r="P419" s="110" t="s">
        <v>109</v>
      </c>
    </row>
    <row r="420" spans="1:16" x14ac:dyDescent="0.2">
      <c r="A420" s="309">
        <v>414</v>
      </c>
      <c r="B420" s="274" t="s">
        <v>2761</v>
      </c>
      <c r="C420" s="34" t="s">
        <v>2247</v>
      </c>
      <c r="D420" s="40">
        <v>271050</v>
      </c>
      <c r="E420" s="80">
        <v>63116015</v>
      </c>
      <c r="F420" s="42" t="s">
        <v>1327</v>
      </c>
      <c r="G420" s="77" t="s">
        <v>172</v>
      </c>
      <c r="H420" s="48">
        <v>10</v>
      </c>
      <c r="I420" s="39">
        <v>21200</v>
      </c>
      <c r="J420" s="225">
        <f t="shared" si="51"/>
        <v>500</v>
      </c>
      <c r="K420" s="617"/>
      <c r="L420" s="187"/>
      <c r="M420" s="190"/>
      <c r="N420" s="191">
        <v>500</v>
      </c>
      <c r="O420" s="191"/>
      <c r="P420" s="110" t="s">
        <v>2762</v>
      </c>
    </row>
    <row r="421" spans="1:16" x14ac:dyDescent="0.2">
      <c r="A421" s="309">
        <v>415</v>
      </c>
      <c r="B421" s="274" t="s">
        <v>2668</v>
      </c>
      <c r="C421" s="34" t="s">
        <v>2628</v>
      </c>
      <c r="D421" s="40">
        <v>273424</v>
      </c>
      <c r="E421" s="80">
        <v>63116015</v>
      </c>
      <c r="F421" s="42" t="s">
        <v>2772</v>
      </c>
      <c r="G421" s="77" t="s">
        <v>1174</v>
      </c>
      <c r="H421" s="48">
        <v>21</v>
      </c>
      <c r="I421" s="51">
        <v>13440</v>
      </c>
      <c r="J421" s="225">
        <f t="shared" ref="J421" si="52">SUM(K421+L421+M421+N421+O421)</f>
        <v>818.4</v>
      </c>
      <c r="K421" s="608"/>
      <c r="L421" s="191"/>
      <c r="M421" s="190">
        <v>818.4</v>
      </c>
      <c r="N421" s="191"/>
      <c r="O421" s="191"/>
      <c r="P421" s="110" t="s">
        <v>1166</v>
      </c>
    </row>
    <row r="422" spans="1:16" x14ac:dyDescent="0.2">
      <c r="A422" s="309">
        <v>416</v>
      </c>
      <c r="B422" s="274" t="s">
        <v>2668</v>
      </c>
      <c r="C422" s="34" t="s">
        <v>2628</v>
      </c>
      <c r="D422" s="40">
        <v>273449</v>
      </c>
      <c r="E422" s="80">
        <v>63116015</v>
      </c>
      <c r="F422" s="42" t="s">
        <v>2772</v>
      </c>
      <c r="G422" s="77" t="s">
        <v>1174</v>
      </c>
      <c r="H422" s="48">
        <v>21</v>
      </c>
      <c r="I422" s="51">
        <v>13440</v>
      </c>
      <c r="J422" s="225">
        <f t="shared" si="51"/>
        <v>538.4</v>
      </c>
      <c r="K422" s="617"/>
      <c r="L422" s="187"/>
      <c r="M422" s="190">
        <v>538.4</v>
      </c>
      <c r="N422" s="191"/>
      <c r="O422" s="191"/>
      <c r="P422" s="110" t="s">
        <v>894</v>
      </c>
    </row>
    <row r="423" spans="1:16" x14ac:dyDescent="0.2">
      <c r="A423" s="309">
        <v>417</v>
      </c>
      <c r="B423" s="274" t="s">
        <v>2805</v>
      </c>
      <c r="C423" s="34" t="s">
        <v>1748</v>
      </c>
      <c r="D423" s="40">
        <v>275272</v>
      </c>
      <c r="E423" s="80">
        <v>63116015</v>
      </c>
      <c r="F423" s="42" t="s">
        <v>2790</v>
      </c>
      <c r="G423" s="77" t="s">
        <v>172</v>
      </c>
      <c r="H423" s="48">
        <v>10</v>
      </c>
      <c r="I423" s="51">
        <v>21110</v>
      </c>
      <c r="J423" s="225">
        <f t="shared" si="51"/>
        <v>9000</v>
      </c>
      <c r="K423" s="617"/>
      <c r="L423" s="187"/>
      <c r="M423" s="190"/>
      <c r="N423" s="191">
        <v>9000</v>
      </c>
      <c r="O423" s="191"/>
      <c r="P423" s="110" t="s">
        <v>2806</v>
      </c>
    </row>
    <row r="424" spans="1:16" x14ac:dyDescent="0.2">
      <c r="A424" s="309">
        <v>418</v>
      </c>
      <c r="B424" s="274" t="s">
        <v>2885</v>
      </c>
      <c r="C424" s="34" t="s">
        <v>1855</v>
      </c>
      <c r="D424" s="40"/>
      <c r="E424" s="80">
        <v>63116015</v>
      </c>
      <c r="F424" s="42" t="s">
        <v>2823</v>
      </c>
      <c r="G424" s="77" t="s">
        <v>2101</v>
      </c>
      <c r="H424" s="273">
        <v>21</v>
      </c>
      <c r="I424" s="51">
        <v>22298</v>
      </c>
      <c r="J424" s="225">
        <f t="shared" si="51"/>
        <v>200</v>
      </c>
      <c r="K424" s="618"/>
      <c r="L424" s="187"/>
      <c r="M424" s="190"/>
      <c r="N424" s="191">
        <v>200</v>
      </c>
      <c r="O424" s="191"/>
      <c r="P424" s="110" t="s">
        <v>2886</v>
      </c>
    </row>
    <row r="425" spans="1:16" x14ac:dyDescent="0.2">
      <c r="A425" s="309">
        <v>419</v>
      </c>
      <c r="B425" s="274" t="s">
        <v>2884</v>
      </c>
      <c r="C425" s="34" t="s">
        <v>2554</v>
      </c>
      <c r="D425" s="40"/>
      <c r="E425" s="80">
        <v>63116015</v>
      </c>
      <c r="F425" s="42" t="s">
        <v>2888</v>
      </c>
      <c r="G425" s="77" t="s">
        <v>172</v>
      </c>
      <c r="H425" s="273">
        <v>21</v>
      </c>
      <c r="I425" s="51">
        <v>21200</v>
      </c>
      <c r="J425" s="225">
        <f t="shared" si="51"/>
        <v>1200</v>
      </c>
      <c r="K425" s="618"/>
      <c r="L425" s="187"/>
      <c r="M425" s="190"/>
      <c r="N425" s="191">
        <v>1200</v>
      </c>
      <c r="O425" s="191"/>
      <c r="P425" s="110" t="s">
        <v>2887</v>
      </c>
    </row>
    <row r="426" spans="1:16" x14ac:dyDescent="0.2">
      <c r="A426" s="309">
        <v>420</v>
      </c>
      <c r="B426" s="274" t="s">
        <v>2828</v>
      </c>
      <c r="C426" s="34" t="s">
        <v>2231</v>
      </c>
      <c r="D426" s="40">
        <v>285367</v>
      </c>
      <c r="E426" s="80">
        <v>63116015</v>
      </c>
      <c r="F426" s="42" t="s">
        <v>2809</v>
      </c>
      <c r="G426" s="77" t="s">
        <v>172</v>
      </c>
      <c r="H426" s="273">
        <v>10</v>
      </c>
      <c r="I426" s="51">
        <v>21200</v>
      </c>
      <c r="J426" s="225">
        <f t="shared" si="51"/>
        <v>2000</v>
      </c>
      <c r="K426" s="618"/>
      <c r="L426" s="187"/>
      <c r="M426" s="190"/>
      <c r="N426" s="191">
        <v>2000</v>
      </c>
      <c r="O426" s="191"/>
      <c r="P426" s="110" t="s">
        <v>2827</v>
      </c>
    </row>
    <row r="427" spans="1:16" x14ac:dyDescent="0.2">
      <c r="A427" s="309">
        <v>421</v>
      </c>
      <c r="B427" s="274" t="s">
        <v>2829</v>
      </c>
      <c r="C427" s="34" t="s">
        <v>2231</v>
      </c>
      <c r="D427" s="40">
        <v>285467</v>
      </c>
      <c r="E427" s="80">
        <v>63116015</v>
      </c>
      <c r="F427" s="42" t="s">
        <v>2809</v>
      </c>
      <c r="G427" s="77" t="s">
        <v>172</v>
      </c>
      <c r="H427" s="273">
        <v>10</v>
      </c>
      <c r="I427" s="51">
        <v>21200</v>
      </c>
      <c r="J427" s="225">
        <f t="shared" si="51"/>
        <v>3000</v>
      </c>
      <c r="K427" s="617"/>
      <c r="L427" s="187"/>
      <c r="M427" s="190"/>
      <c r="N427" s="191">
        <v>3000</v>
      </c>
      <c r="O427" s="191"/>
      <c r="P427" s="110" t="s">
        <v>2830</v>
      </c>
    </row>
    <row r="428" spans="1:16" x14ac:dyDescent="0.2">
      <c r="A428" s="309">
        <v>422</v>
      </c>
      <c r="B428" s="274" t="s">
        <v>2831</v>
      </c>
      <c r="C428" s="34" t="s">
        <v>2287</v>
      </c>
      <c r="D428" s="40">
        <v>285518</v>
      </c>
      <c r="E428" s="80">
        <v>63116015</v>
      </c>
      <c r="F428" s="42" t="s">
        <v>2809</v>
      </c>
      <c r="G428" s="77" t="s">
        <v>172</v>
      </c>
      <c r="H428" s="273">
        <v>10</v>
      </c>
      <c r="I428" s="51">
        <v>21200</v>
      </c>
      <c r="J428" s="225">
        <f t="shared" si="51"/>
        <v>5000</v>
      </c>
      <c r="K428" s="617"/>
      <c r="L428" s="187"/>
      <c r="M428" s="190"/>
      <c r="N428" s="191">
        <v>5000</v>
      </c>
      <c r="O428" s="191"/>
      <c r="P428" s="110" t="s">
        <v>2832</v>
      </c>
    </row>
    <row r="429" spans="1:16" x14ac:dyDescent="0.2">
      <c r="A429" s="309">
        <v>423</v>
      </c>
      <c r="B429" s="274" t="s">
        <v>2833</v>
      </c>
      <c r="C429" s="34" t="s">
        <v>2834</v>
      </c>
      <c r="D429" s="40">
        <v>285534</v>
      </c>
      <c r="E429" s="80">
        <v>63116015</v>
      </c>
      <c r="F429" s="42" t="s">
        <v>2809</v>
      </c>
      <c r="G429" s="77" t="s">
        <v>172</v>
      </c>
      <c r="H429" s="273">
        <v>10</v>
      </c>
      <c r="I429" s="51">
        <v>21200</v>
      </c>
      <c r="J429" s="225">
        <f t="shared" si="51"/>
        <v>1500</v>
      </c>
      <c r="K429" s="617"/>
      <c r="L429" s="187"/>
      <c r="M429" s="190"/>
      <c r="N429" s="191">
        <v>1500</v>
      </c>
      <c r="O429" s="191"/>
      <c r="P429" s="110" t="s">
        <v>2835</v>
      </c>
    </row>
    <row r="430" spans="1:16" x14ac:dyDescent="0.2">
      <c r="A430" s="309">
        <v>424</v>
      </c>
      <c r="B430" s="274" t="s">
        <v>2836</v>
      </c>
      <c r="C430" s="34" t="s">
        <v>2573</v>
      </c>
      <c r="D430" s="40">
        <v>285627</v>
      </c>
      <c r="E430" s="80">
        <v>63116015</v>
      </c>
      <c r="F430" s="42" t="s">
        <v>2809</v>
      </c>
      <c r="G430" s="77" t="s">
        <v>172</v>
      </c>
      <c r="H430" s="273">
        <v>10</v>
      </c>
      <c r="I430" s="51">
        <v>21200</v>
      </c>
      <c r="J430" s="225">
        <f t="shared" si="51"/>
        <v>5000</v>
      </c>
      <c r="K430" s="617"/>
      <c r="L430" s="187"/>
      <c r="M430" s="190"/>
      <c r="N430" s="191">
        <v>5000</v>
      </c>
      <c r="O430" s="191"/>
      <c r="P430" s="110" t="s">
        <v>2837</v>
      </c>
    </row>
    <row r="431" spans="1:16" x14ac:dyDescent="0.2">
      <c r="A431" s="309">
        <v>425</v>
      </c>
      <c r="B431" s="274" t="s">
        <v>2838</v>
      </c>
      <c r="C431" s="34" t="s">
        <v>2349</v>
      </c>
      <c r="D431" s="40">
        <v>285667</v>
      </c>
      <c r="E431" s="80">
        <v>63116015</v>
      </c>
      <c r="F431" s="42" t="s">
        <v>2809</v>
      </c>
      <c r="G431" s="77" t="s">
        <v>172</v>
      </c>
      <c r="H431" s="273">
        <v>10</v>
      </c>
      <c r="I431" s="51">
        <v>21200</v>
      </c>
      <c r="J431" s="225">
        <f t="shared" si="51"/>
        <v>2000</v>
      </c>
      <c r="K431" s="617"/>
      <c r="L431" s="187"/>
      <c r="M431" s="190"/>
      <c r="N431" s="191">
        <v>2000</v>
      </c>
      <c r="O431" s="191"/>
      <c r="P431" s="110" t="s">
        <v>2839</v>
      </c>
    </row>
    <row r="432" spans="1:16" x14ac:dyDescent="0.2">
      <c r="A432" s="309">
        <v>426</v>
      </c>
      <c r="B432" s="274" t="s">
        <v>2840</v>
      </c>
      <c r="C432" s="34" t="s">
        <v>2231</v>
      </c>
      <c r="D432" s="40">
        <v>285737</v>
      </c>
      <c r="E432" s="80">
        <v>63116015</v>
      </c>
      <c r="F432" s="42" t="s">
        <v>2809</v>
      </c>
      <c r="G432" s="77" t="s">
        <v>172</v>
      </c>
      <c r="H432" s="273">
        <v>10</v>
      </c>
      <c r="I432" s="51">
        <v>21200</v>
      </c>
      <c r="J432" s="225">
        <f t="shared" si="51"/>
        <v>2000</v>
      </c>
      <c r="K432" s="617"/>
      <c r="L432" s="187"/>
      <c r="M432" s="190"/>
      <c r="N432" s="191">
        <v>2000</v>
      </c>
      <c r="O432" s="191"/>
      <c r="P432" s="110" t="s">
        <v>2841</v>
      </c>
    </row>
    <row r="433" spans="1:19" x14ac:dyDescent="0.2">
      <c r="A433" s="309">
        <v>427</v>
      </c>
      <c r="B433" s="274" t="s">
        <v>2842</v>
      </c>
      <c r="C433" s="34" t="s">
        <v>2231</v>
      </c>
      <c r="D433" s="40">
        <v>285792</v>
      </c>
      <c r="E433" s="80">
        <v>63116015</v>
      </c>
      <c r="F433" s="42" t="s">
        <v>2809</v>
      </c>
      <c r="G433" s="77" t="s">
        <v>172</v>
      </c>
      <c r="H433" s="273">
        <v>10</v>
      </c>
      <c r="I433" s="51">
        <v>21200</v>
      </c>
      <c r="J433" s="225">
        <f t="shared" si="51"/>
        <v>2000</v>
      </c>
      <c r="K433" s="617"/>
      <c r="L433" s="187"/>
      <c r="M433" s="190"/>
      <c r="N433" s="191">
        <v>2000</v>
      </c>
      <c r="O433" s="191"/>
      <c r="P433" s="110" t="s">
        <v>2843</v>
      </c>
    </row>
    <row r="434" spans="1:19" x14ac:dyDescent="0.2">
      <c r="A434" s="309">
        <v>428</v>
      </c>
      <c r="B434" s="274" t="s">
        <v>2846</v>
      </c>
      <c r="C434" s="34" t="s">
        <v>2809</v>
      </c>
      <c r="D434" s="40">
        <v>285931</v>
      </c>
      <c r="E434" s="80">
        <v>63116015</v>
      </c>
      <c r="F434" s="42" t="s">
        <v>2809</v>
      </c>
      <c r="G434" s="77" t="s">
        <v>172</v>
      </c>
      <c r="H434" s="273">
        <v>10</v>
      </c>
      <c r="I434" s="51">
        <v>21200</v>
      </c>
      <c r="J434" s="225">
        <f t="shared" si="51"/>
        <v>2000</v>
      </c>
      <c r="K434" s="617"/>
      <c r="L434" s="187"/>
      <c r="M434" s="190"/>
      <c r="N434" s="191">
        <v>2000</v>
      </c>
      <c r="O434" s="191"/>
      <c r="P434" s="110" t="s">
        <v>2848</v>
      </c>
    </row>
    <row r="435" spans="1:19" x14ac:dyDescent="0.2">
      <c r="A435" s="309">
        <v>429</v>
      </c>
      <c r="B435" s="274" t="s">
        <v>2847</v>
      </c>
      <c r="C435" s="34" t="s">
        <v>2809</v>
      </c>
      <c r="D435" s="40">
        <v>285946</v>
      </c>
      <c r="E435" s="80">
        <v>63116015</v>
      </c>
      <c r="F435" s="42" t="s">
        <v>2809</v>
      </c>
      <c r="G435" s="77" t="s">
        <v>172</v>
      </c>
      <c r="H435" s="273">
        <v>10</v>
      </c>
      <c r="I435" s="51">
        <v>21200</v>
      </c>
      <c r="J435" s="225">
        <f t="shared" si="51"/>
        <v>2000</v>
      </c>
      <c r="K435" s="617"/>
      <c r="L435" s="187"/>
      <c r="M435" s="190"/>
      <c r="N435" s="191">
        <v>2000</v>
      </c>
      <c r="O435" s="191"/>
      <c r="P435" s="110" t="s">
        <v>2849</v>
      </c>
    </row>
    <row r="436" spans="1:19" x14ac:dyDescent="0.2">
      <c r="A436" s="309">
        <v>430</v>
      </c>
      <c r="B436" s="274" t="s">
        <v>2930</v>
      </c>
      <c r="C436" s="34" t="s">
        <v>2704</v>
      </c>
      <c r="D436" s="40">
        <v>289477</v>
      </c>
      <c r="E436" s="80">
        <v>63116015</v>
      </c>
      <c r="F436" s="42" t="s">
        <v>2926</v>
      </c>
      <c r="G436" s="77" t="s">
        <v>172</v>
      </c>
      <c r="H436" s="273">
        <v>10</v>
      </c>
      <c r="I436" s="51">
        <v>21200</v>
      </c>
      <c r="J436" s="225">
        <f t="shared" ref="J436:J440" si="53">SUM(K436+L436+M436+N436+O436)</f>
        <v>2000</v>
      </c>
      <c r="K436" s="617"/>
      <c r="L436" s="187"/>
      <c r="M436" s="190"/>
      <c r="N436" s="191">
        <v>2000</v>
      </c>
      <c r="O436" s="191"/>
      <c r="P436" s="110" t="s">
        <v>2931</v>
      </c>
    </row>
    <row r="437" spans="1:19" x14ac:dyDescent="0.2">
      <c r="A437" s="309">
        <v>431</v>
      </c>
      <c r="B437" s="596" t="s">
        <v>2833</v>
      </c>
      <c r="C437" s="597" t="s">
        <v>2834</v>
      </c>
      <c r="D437" s="488">
        <v>289091</v>
      </c>
      <c r="E437" s="489">
        <v>63116015</v>
      </c>
      <c r="F437" s="598" t="s">
        <v>2926</v>
      </c>
      <c r="G437" s="599" t="s">
        <v>172</v>
      </c>
      <c r="H437" s="600">
        <v>10</v>
      </c>
      <c r="I437" s="526">
        <v>21200</v>
      </c>
      <c r="J437" s="514">
        <f t="shared" si="53"/>
        <v>-1500</v>
      </c>
      <c r="K437" s="619"/>
      <c r="L437" s="601"/>
      <c r="M437" s="432"/>
      <c r="N437" s="435">
        <v>-1500</v>
      </c>
      <c r="O437" s="435"/>
      <c r="P437" s="490" t="s">
        <v>2835</v>
      </c>
    </row>
    <row r="438" spans="1:19" x14ac:dyDescent="0.2">
      <c r="A438" s="309">
        <v>432</v>
      </c>
      <c r="B438" s="274" t="s">
        <v>2833</v>
      </c>
      <c r="C438" s="34" t="s">
        <v>2834</v>
      </c>
      <c r="D438" s="40">
        <v>291180</v>
      </c>
      <c r="E438" s="80">
        <v>63116015</v>
      </c>
      <c r="F438" s="42" t="s">
        <v>2946</v>
      </c>
      <c r="G438" s="77" t="s">
        <v>172</v>
      </c>
      <c r="H438" s="273">
        <v>10</v>
      </c>
      <c r="I438" s="51">
        <v>21200</v>
      </c>
      <c r="J438" s="225">
        <f t="shared" si="53"/>
        <v>1500</v>
      </c>
      <c r="K438" s="617"/>
      <c r="L438" s="187"/>
      <c r="M438" s="190"/>
      <c r="N438" s="191">
        <v>1500</v>
      </c>
      <c r="O438" s="191"/>
      <c r="P438" s="110" t="s">
        <v>2835</v>
      </c>
    </row>
    <row r="439" spans="1:19" x14ac:dyDescent="0.2">
      <c r="A439" s="309">
        <v>433</v>
      </c>
      <c r="B439" s="274" t="s">
        <v>2952</v>
      </c>
      <c r="C439" s="34" t="s">
        <v>2537</v>
      </c>
      <c r="D439" s="40">
        <v>303984</v>
      </c>
      <c r="E439" s="80">
        <v>63116015</v>
      </c>
      <c r="F439" s="42" t="s">
        <v>2953</v>
      </c>
      <c r="G439" s="77" t="s">
        <v>125</v>
      </c>
      <c r="H439" s="273">
        <v>10</v>
      </c>
      <c r="I439" s="51">
        <v>14310</v>
      </c>
      <c r="J439" s="225">
        <f t="shared" si="53"/>
        <v>182.4</v>
      </c>
      <c r="K439" s="610"/>
      <c r="L439" s="191"/>
      <c r="M439" s="190">
        <v>182.4</v>
      </c>
      <c r="N439" s="191"/>
      <c r="O439" s="191"/>
      <c r="P439" s="110" t="s">
        <v>126</v>
      </c>
    </row>
    <row r="440" spans="1:19" ht="13.5" thickBot="1" x14ac:dyDescent="0.25">
      <c r="A440" s="309">
        <v>434</v>
      </c>
      <c r="B440" s="274"/>
      <c r="C440" s="34"/>
      <c r="D440" s="40"/>
      <c r="E440" s="80"/>
      <c r="F440" s="42" t="s">
        <v>2963</v>
      </c>
      <c r="G440" s="77" t="s">
        <v>2735</v>
      </c>
      <c r="H440" s="48">
        <v>10</v>
      </c>
      <c r="I440" s="39">
        <v>11110</v>
      </c>
      <c r="J440" s="225">
        <f t="shared" si="53"/>
        <v>12714.29</v>
      </c>
      <c r="K440" s="617">
        <v>12714.29</v>
      </c>
      <c r="L440" s="187"/>
      <c r="M440" s="190"/>
      <c r="N440" s="191"/>
      <c r="O440" s="191"/>
      <c r="P440" s="110"/>
    </row>
    <row r="441" spans="1:19" ht="13.5" thickBot="1" x14ac:dyDescent="0.25">
      <c r="A441" s="205"/>
      <c r="B441" s="206"/>
      <c r="C441" s="223"/>
      <c r="D441" s="208"/>
      <c r="E441" s="208"/>
      <c r="F441" s="207"/>
      <c r="G441" s="208"/>
      <c r="H441" s="333"/>
      <c r="I441" s="335" t="s">
        <v>47</v>
      </c>
      <c r="J441" s="210">
        <f t="shared" ref="J441:O441" si="54">SUM(J7:J440)</f>
        <v>758355.72</v>
      </c>
      <c r="K441" s="620">
        <f t="shared" si="54"/>
        <v>116856.91</v>
      </c>
      <c r="L441" s="210">
        <f t="shared" si="54"/>
        <v>0</v>
      </c>
      <c r="M441" s="210">
        <f t="shared" si="54"/>
        <v>474717.12</v>
      </c>
      <c r="N441" s="210">
        <f t="shared" si="54"/>
        <v>166781.69</v>
      </c>
      <c r="O441" s="210">
        <f t="shared" si="54"/>
        <v>0</v>
      </c>
      <c r="P441" s="224"/>
    </row>
    <row r="442" spans="1:19" x14ac:dyDescent="0.2">
      <c r="K442" s="621"/>
      <c r="M442" s="487"/>
      <c r="N442" s="118"/>
      <c r="O442" s="118"/>
      <c r="P442" s="183"/>
      <c r="S442" s="626"/>
    </row>
    <row r="443" spans="1:19" x14ac:dyDescent="0.2">
      <c r="K443" s="622"/>
      <c r="S443" s="626"/>
    </row>
    <row r="444" spans="1:19" x14ac:dyDescent="0.2">
      <c r="K444" s="622"/>
      <c r="M444" s="626"/>
      <c r="S444" s="626"/>
    </row>
    <row r="445" spans="1:19" x14ac:dyDescent="0.2">
      <c r="K445" s="622"/>
      <c r="M445" s="626"/>
      <c r="S445" s="626"/>
    </row>
    <row r="446" spans="1:19" x14ac:dyDescent="0.2">
      <c r="G446" s="84"/>
      <c r="M446" s="626"/>
      <c r="S446" s="626"/>
    </row>
    <row r="447" spans="1:19" x14ac:dyDescent="0.2">
      <c r="B447" s="84"/>
      <c r="C447" s="84"/>
      <c r="D447" s="84"/>
      <c r="E447" s="84"/>
      <c r="G447" s="84"/>
      <c r="M447" s="626"/>
      <c r="O447" s="522" t="s">
        <v>2979</v>
      </c>
      <c r="P447" s="84"/>
      <c r="S447" s="626"/>
    </row>
    <row r="448" spans="1:19" x14ac:dyDescent="0.2">
      <c r="B448" s="84"/>
      <c r="C448" s="84"/>
      <c r="D448" s="84"/>
      <c r="E448" s="84"/>
      <c r="G448" s="84"/>
      <c r="P448" s="84"/>
      <c r="S448" s="626"/>
    </row>
    <row r="449" spans="2:19" x14ac:dyDescent="0.2">
      <c r="B449" s="84"/>
      <c r="C449" s="84"/>
      <c r="D449" s="84"/>
      <c r="E449" s="84"/>
      <c r="G449" s="84"/>
      <c r="P449" s="84"/>
      <c r="S449" s="626"/>
    </row>
    <row r="450" spans="2:19" x14ac:dyDescent="0.2">
      <c r="B450" s="84"/>
      <c r="C450" s="84"/>
      <c r="D450" s="84"/>
      <c r="E450" s="84"/>
      <c r="G450" s="84"/>
      <c r="P450" s="84"/>
      <c r="S450" s="626"/>
    </row>
    <row r="451" spans="2:19" x14ac:dyDescent="0.2">
      <c r="B451" s="84"/>
      <c r="C451" s="84"/>
      <c r="D451" s="84"/>
      <c r="E451" s="84"/>
      <c r="G451" s="84"/>
      <c r="P451" s="84"/>
      <c r="S451" s="626"/>
    </row>
    <row r="452" spans="2:19" x14ac:dyDescent="0.2">
      <c r="B452" s="84"/>
      <c r="C452" s="84"/>
      <c r="D452" s="84"/>
      <c r="E452" s="84"/>
      <c r="G452" s="84"/>
      <c r="P452" s="84"/>
    </row>
    <row r="453" spans="2:19" x14ac:dyDescent="0.2">
      <c r="B453" s="84"/>
      <c r="C453" s="84"/>
      <c r="D453" s="84"/>
      <c r="E453" s="84"/>
      <c r="G453" s="84"/>
      <c r="P453" s="84"/>
    </row>
    <row r="454" spans="2:19" x14ac:dyDescent="0.2">
      <c r="B454" s="84"/>
      <c r="C454" s="84"/>
      <c r="D454" s="84"/>
      <c r="E454" s="84"/>
      <c r="G454" s="84"/>
      <c r="P454" s="84"/>
    </row>
    <row r="455" spans="2:19" x14ac:dyDescent="0.2">
      <c r="B455" s="84"/>
      <c r="C455" s="84"/>
      <c r="D455" s="84"/>
      <c r="E455" s="84"/>
      <c r="G455" s="84"/>
      <c r="P455" s="84"/>
    </row>
    <row r="456" spans="2:19" x14ac:dyDescent="0.2">
      <c r="B456" s="84"/>
      <c r="C456" s="84"/>
      <c r="D456" s="84"/>
      <c r="E456" s="84"/>
      <c r="G456" s="84"/>
      <c r="P456" s="84"/>
    </row>
    <row r="457" spans="2:19" x14ac:dyDescent="0.2">
      <c r="B457" s="84"/>
      <c r="C457" s="84"/>
      <c r="D457" s="84"/>
      <c r="E457" s="84"/>
      <c r="G457" s="84"/>
      <c r="P457" s="84"/>
    </row>
    <row r="458" spans="2:19" x14ac:dyDescent="0.2">
      <c r="B458" s="84"/>
      <c r="C458" s="84"/>
      <c r="D458" s="84"/>
      <c r="E458" s="84"/>
      <c r="G458" s="84"/>
      <c r="P458" s="84"/>
    </row>
    <row r="459" spans="2:19" x14ac:dyDescent="0.2">
      <c r="B459" s="84"/>
      <c r="C459" s="84"/>
      <c r="D459" s="84"/>
      <c r="E459" s="84"/>
      <c r="G459" s="84"/>
      <c r="P459" s="84"/>
    </row>
    <row r="460" spans="2:19" x14ac:dyDescent="0.2">
      <c r="B460" s="84"/>
      <c r="C460" s="84"/>
      <c r="D460" s="84"/>
      <c r="E460" s="84"/>
      <c r="G460" s="84"/>
      <c r="P460" s="84"/>
    </row>
    <row r="461" spans="2:19" x14ac:dyDescent="0.2">
      <c r="B461" s="84"/>
      <c r="C461" s="84"/>
      <c r="D461" s="84"/>
      <c r="E461" s="84"/>
      <c r="G461" s="84"/>
      <c r="P461" s="84"/>
    </row>
    <row r="462" spans="2:19" x14ac:dyDescent="0.2">
      <c r="B462" s="84"/>
      <c r="C462" s="84"/>
      <c r="D462" s="84"/>
      <c r="E462" s="84"/>
      <c r="G462" s="84"/>
      <c r="P462" s="84"/>
    </row>
    <row r="463" spans="2:19" x14ac:dyDescent="0.2">
      <c r="B463" s="84"/>
      <c r="C463" s="84"/>
      <c r="D463" s="84"/>
      <c r="E463" s="84"/>
      <c r="G463" s="84"/>
      <c r="P463" s="84"/>
    </row>
    <row r="464" spans="2:19" x14ac:dyDescent="0.2">
      <c r="B464" s="84"/>
      <c r="C464" s="84"/>
      <c r="D464" s="84"/>
      <c r="E464" s="84"/>
      <c r="G464" s="84"/>
      <c r="P464" s="84"/>
    </row>
    <row r="465" spans="11:11" s="84" customFormat="1" x14ac:dyDescent="0.2">
      <c r="K465" s="602"/>
    </row>
    <row r="466" spans="11:11" s="84" customFormat="1" x14ac:dyDescent="0.2">
      <c r="K466" s="602"/>
    </row>
    <row r="467" spans="11:11" s="84" customFormat="1" x14ac:dyDescent="0.2">
      <c r="K467" s="602"/>
    </row>
    <row r="468" spans="11:11" s="84" customFormat="1" x14ac:dyDescent="0.2">
      <c r="K468" s="602"/>
    </row>
    <row r="469" spans="11:11" s="84" customFormat="1" x14ac:dyDescent="0.2">
      <c r="K469" s="602"/>
    </row>
    <row r="470" spans="11:11" s="84" customFormat="1" x14ac:dyDescent="0.2">
      <c r="K470" s="602"/>
    </row>
    <row r="471" spans="11:11" s="84" customFormat="1" x14ac:dyDescent="0.2">
      <c r="K471" s="602"/>
    </row>
    <row r="472" spans="11:11" s="84" customFormat="1" x14ac:dyDescent="0.2">
      <c r="K472" s="602"/>
    </row>
    <row r="473" spans="11:11" s="84" customFormat="1" x14ac:dyDescent="0.2">
      <c r="K473" s="602"/>
    </row>
    <row r="474" spans="11:11" s="84" customFormat="1" x14ac:dyDescent="0.2">
      <c r="K474" s="602"/>
    </row>
    <row r="475" spans="11:11" s="84" customFormat="1" x14ac:dyDescent="0.2">
      <c r="K475" s="602"/>
    </row>
    <row r="476" spans="11:11" s="84" customFormat="1" x14ac:dyDescent="0.2">
      <c r="K476" s="602"/>
    </row>
    <row r="477" spans="11:11" s="84" customFormat="1" x14ac:dyDescent="0.2">
      <c r="K477" s="602"/>
    </row>
    <row r="478" spans="11:11" s="84" customFormat="1" x14ac:dyDescent="0.2">
      <c r="K478" s="602"/>
    </row>
    <row r="479" spans="11:11" s="84" customFormat="1" x14ac:dyDescent="0.2">
      <c r="K479" s="602"/>
    </row>
    <row r="480" spans="11:11" s="84" customFormat="1" x14ac:dyDescent="0.2">
      <c r="K480" s="602"/>
    </row>
    <row r="481" spans="11:11" s="84" customFormat="1" x14ac:dyDescent="0.2">
      <c r="K481" s="602"/>
    </row>
    <row r="482" spans="11:11" s="84" customFormat="1" x14ac:dyDescent="0.2">
      <c r="K482" s="602"/>
    </row>
    <row r="483" spans="11:11" s="84" customFormat="1" x14ac:dyDescent="0.2">
      <c r="K483" s="602"/>
    </row>
    <row r="484" spans="11:11" s="84" customFormat="1" x14ac:dyDescent="0.2">
      <c r="K484" s="602"/>
    </row>
    <row r="485" spans="11:11" s="84" customFormat="1" x14ac:dyDescent="0.2">
      <c r="K485" s="602"/>
    </row>
    <row r="486" spans="11:11" s="84" customFormat="1" x14ac:dyDescent="0.2">
      <c r="K486" s="602"/>
    </row>
    <row r="487" spans="11:11" s="84" customFormat="1" x14ac:dyDescent="0.2">
      <c r="K487" s="602"/>
    </row>
    <row r="488" spans="11:11" s="84" customFormat="1" x14ac:dyDescent="0.2">
      <c r="K488" s="602"/>
    </row>
    <row r="489" spans="11:11" s="84" customFormat="1" x14ac:dyDescent="0.2">
      <c r="K489" s="602"/>
    </row>
    <row r="490" spans="11:11" s="84" customFormat="1" x14ac:dyDescent="0.2">
      <c r="K490" s="602"/>
    </row>
    <row r="491" spans="11:11" s="84" customFormat="1" x14ac:dyDescent="0.2">
      <c r="K491" s="602"/>
    </row>
    <row r="492" spans="11:11" s="84" customFormat="1" x14ac:dyDescent="0.2">
      <c r="K492" s="602"/>
    </row>
    <row r="493" spans="11:11" s="84" customFormat="1" x14ac:dyDescent="0.2">
      <c r="K493" s="602"/>
    </row>
    <row r="494" spans="11:11" s="84" customFormat="1" x14ac:dyDescent="0.2">
      <c r="K494" s="602"/>
    </row>
    <row r="495" spans="11:11" s="84" customFormat="1" x14ac:dyDescent="0.2">
      <c r="K495" s="602"/>
    </row>
    <row r="496" spans="11:11" s="84" customFormat="1" x14ac:dyDescent="0.2">
      <c r="K496" s="602"/>
    </row>
    <row r="497" spans="11:11" s="84" customFormat="1" x14ac:dyDescent="0.2">
      <c r="K497" s="602"/>
    </row>
    <row r="498" spans="11:11" s="84" customFormat="1" x14ac:dyDescent="0.2">
      <c r="K498" s="602"/>
    </row>
    <row r="499" spans="11:11" s="84" customFormat="1" x14ac:dyDescent="0.2">
      <c r="K499" s="602"/>
    </row>
    <row r="500" spans="11:11" s="84" customFormat="1" x14ac:dyDescent="0.2">
      <c r="K500" s="602"/>
    </row>
    <row r="501" spans="11:11" s="84" customFormat="1" x14ac:dyDescent="0.2">
      <c r="K501" s="602"/>
    </row>
    <row r="502" spans="11:11" s="84" customFormat="1" x14ac:dyDescent="0.2">
      <c r="K502" s="602"/>
    </row>
    <row r="503" spans="11:11" s="84" customFormat="1" x14ac:dyDescent="0.2">
      <c r="K503" s="602"/>
    </row>
    <row r="504" spans="11:11" s="84" customFormat="1" x14ac:dyDescent="0.2">
      <c r="K504" s="602"/>
    </row>
    <row r="505" spans="11:11" s="84" customFormat="1" x14ac:dyDescent="0.2">
      <c r="K505" s="602"/>
    </row>
    <row r="506" spans="11:11" s="84" customFormat="1" x14ac:dyDescent="0.2">
      <c r="K506" s="602"/>
    </row>
    <row r="507" spans="11:11" s="84" customFormat="1" x14ac:dyDescent="0.2">
      <c r="K507" s="602"/>
    </row>
    <row r="508" spans="11:11" s="84" customFormat="1" x14ac:dyDescent="0.2">
      <c r="K508" s="602"/>
    </row>
    <row r="509" spans="11:11" s="84" customFormat="1" x14ac:dyDescent="0.2">
      <c r="K509" s="602"/>
    </row>
    <row r="510" spans="11:11" s="84" customFormat="1" x14ac:dyDescent="0.2">
      <c r="K510" s="602"/>
    </row>
    <row r="511" spans="11:11" s="84" customFormat="1" x14ac:dyDescent="0.2">
      <c r="K511" s="602"/>
    </row>
    <row r="512" spans="11:11" s="84" customFormat="1" x14ac:dyDescent="0.2">
      <c r="K512" s="602"/>
    </row>
    <row r="513" spans="7:11" s="84" customFormat="1" x14ac:dyDescent="0.2">
      <c r="K513" s="602"/>
    </row>
    <row r="514" spans="7:11" s="84" customFormat="1" x14ac:dyDescent="0.2">
      <c r="K514" s="602"/>
    </row>
    <row r="515" spans="7:11" s="84" customFormat="1" x14ac:dyDescent="0.2">
      <c r="K515" s="602"/>
    </row>
    <row r="516" spans="7:11" s="84" customFormat="1" x14ac:dyDescent="0.2">
      <c r="K516" s="602"/>
    </row>
    <row r="517" spans="7:11" s="84" customFormat="1" x14ac:dyDescent="0.2">
      <c r="K517" s="602"/>
    </row>
    <row r="518" spans="7:11" s="84" customFormat="1" x14ac:dyDescent="0.2">
      <c r="K518" s="602"/>
    </row>
    <row r="519" spans="7:11" s="84" customFormat="1" x14ac:dyDescent="0.2">
      <c r="K519" s="602"/>
    </row>
    <row r="520" spans="7:11" s="84" customFormat="1" x14ac:dyDescent="0.2">
      <c r="K520" s="602"/>
    </row>
    <row r="521" spans="7:11" s="84" customFormat="1" x14ac:dyDescent="0.2">
      <c r="G521" s="111"/>
      <c r="K521" s="602"/>
    </row>
    <row r="683" ht="12.75" customHeight="1" x14ac:dyDescent="0.2"/>
  </sheetData>
  <autoFilter ref="A6:P439"/>
  <phoneticPr fontId="2" type="noConversion"/>
  <pageMargins left="0.52" right="0.48" top="1" bottom="1" header="0.5" footer="0.5"/>
  <pageSetup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opLeftCell="A16" zoomScale="110" zoomScaleNormal="110" workbookViewId="0">
      <selection activeCell="N50" sqref="N50"/>
    </sheetView>
  </sheetViews>
  <sheetFormatPr defaultRowHeight="12.75" x14ac:dyDescent="0.2"/>
  <cols>
    <col min="1" max="1" width="3.28515625" style="2" customWidth="1"/>
    <col min="2" max="2" width="11.7109375" style="90" customWidth="1"/>
    <col min="3" max="3" width="8.7109375" style="2" customWidth="1"/>
    <col min="4" max="4" width="6.7109375" style="3" customWidth="1"/>
    <col min="5" max="5" width="9.7109375" style="3" customWidth="1"/>
    <col min="6" max="6" width="8.7109375" style="2" customWidth="1"/>
    <col min="7" max="7" width="21.140625" style="3" customWidth="1"/>
    <col min="8" max="8" width="3.85546875" style="2" customWidth="1"/>
    <col min="9" max="9" width="7.28515625" style="2" customWidth="1"/>
    <col min="10" max="10" width="8.28515625" style="2" customWidth="1"/>
    <col min="11" max="11" width="7.85546875" style="2" customWidth="1"/>
    <col min="12" max="12" width="7.140625" style="2" customWidth="1"/>
    <col min="13" max="13" width="7.7109375" style="2" customWidth="1"/>
    <col min="14" max="14" width="6.5703125" style="2" customWidth="1"/>
    <col min="15" max="15" width="7.28515625" style="2" customWidth="1"/>
    <col min="16" max="16" width="17.42578125" style="2" customWidth="1"/>
    <col min="17" max="16384" width="9.140625" style="2"/>
  </cols>
  <sheetData>
    <row r="1" spans="1:18" s="84" customFormat="1" ht="21" customHeight="1" x14ac:dyDescent="0.25">
      <c r="B1" s="94"/>
      <c r="C1" s="129" t="s">
        <v>64</v>
      </c>
      <c r="D1" s="348"/>
      <c r="E1" s="349"/>
      <c r="F1" s="130"/>
      <c r="P1" s="111"/>
    </row>
    <row r="2" spans="1:18" s="84" customFormat="1" ht="15" x14ac:dyDescent="0.25">
      <c r="B2" s="94"/>
      <c r="C2" s="129" t="s">
        <v>1</v>
      </c>
      <c r="D2" s="348"/>
      <c r="E2" s="349"/>
      <c r="F2" s="130"/>
      <c r="P2" s="111"/>
    </row>
    <row r="3" spans="1:18" s="84" customFormat="1" ht="15" x14ac:dyDescent="0.25">
      <c r="A3" s="85"/>
      <c r="B3" s="95"/>
      <c r="C3" s="129" t="s">
        <v>2987</v>
      </c>
      <c r="D3" s="349"/>
      <c r="E3" s="348"/>
      <c r="F3" s="130"/>
      <c r="P3" s="111"/>
    </row>
    <row r="4" spans="1:18" s="84" customFormat="1" ht="20.25" customHeight="1" x14ac:dyDescent="0.2">
      <c r="B4" s="94"/>
      <c r="C4" s="181"/>
      <c r="D4" s="111"/>
      <c r="E4" s="111"/>
      <c r="G4" s="111"/>
      <c r="P4" s="111"/>
    </row>
    <row r="6" spans="1:18" s="6" customFormat="1" ht="16.5" thickBot="1" x14ac:dyDescent="0.3">
      <c r="A6" s="35" t="s">
        <v>2991</v>
      </c>
      <c r="B6" s="103"/>
      <c r="C6" s="35"/>
      <c r="D6" s="97"/>
      <c r="E6" s="97"/>
      <c r="F6" s="35"/>
      <c r="G6" s="97"/>
      <c r="H6" s="35"/>
      <c r="I6" s="35"/>
      <c r="J6" s="35"/>
      <c r="K6" s="35"/>
      <c r="L6" s="7"/>
      <c r="M6" s="7"/>
      <c r="N6" s="7"/>
      <c r="O6" s="7"/>
      <c r="P6" s="7"/>
      <c r="Q6" s="7"/>
      <c r="R6" s="7"/>
    </row>
    <row r="7" spans="1:18" s="6" customFormat="1" ht="13.5" thickBot="1" x14ac:dyDescent="0.25">
      <c r="A7" s="245" t="s">
        <v>2</v>
      </c>
      <c r="B7" s="212" t="s">
        <v>49</v>
      </c>
      <c r="C7" s="229" t="s">
        <v>48</v>
      </c>
      <c r="D7" s="214" t="s">
        <v>0</v>
      </c>
      <c r="E7" s="215" t="s">
        <v>3</v>
      </c>
      <c r="F7" s="216" t="s">
        <v>50</v>
      </c>
      <c r="G7" s="246" t="s">
        <v>4</v>
      </c>
      <c r="H7" s="245" t="s">
        <v>28</v>
      </c>
      <c r="I7" s="248" t="s">
        <v>5</v>
      </c>
      <c r="J7" s="249" t="s">
        <v>6</v>
      </c>
      <c r="K7" s="276" t="s">
        <v>7</v>
      </c>
      <c r="L7" s="251" t="s">
        <v>8</v>
      </c>
      <c r="M7" s="249" t="s">
        <v>9</v>
      </c>
      <c r="N7" s="252" t="s">
        <v>10</v>
      </c>
      <c r="O7" s="249" t="s">
        <v>11</v>
      </c>
      <c r="P7" s="249" t="s">
        <v>12</v>
      </c>
    </row>
    <row r="8" spans="1:18" s="6" customFormat="1" x14ac:dyDescent="0.2">
      <c r="A8" s="27">
        <v>1</v>
      </c>
      <c r="B8" s="116"/>
      <c r="C8" s="71"/>
      <c r="D8" s="106"/>
      <c r="E8" s="105"/>
      <c r="F8" s="37" t="s">
        <v>80</v>
      </c>
      <c r="G8" s="77" t="s">
        <v>77</v>
      </c>
      <c r="H8" s="48">
        <v>10</v>
      </c>
      <c r="I8" s="39">
        <v>11110</v>
      </c>
      <c r="J8" s="225">
        <f t="shared" ref="J8:J16" si="0">SUM(K8+L8+M8+N8+O8)</f>
        <v>3379.34</v>
      </c>
      <c r="K8" s="189">
        <v>3379.34</v>
      </c>
      <c r="L8" s="187"/>
      <c r="M8" s="187"/>
      <c r="N8" s="187"/>
      <c r="O8" s="187"/>
      <c r="P8" s="110"/>
    </row>
    <row r="9" spans="1:18" s="6" customFormat="1" x14ac:dyDescent="0.2">
      <c r="A9" s="27">
        <v>2</v>
      </c>
      <c r="B9" s="116" t="s">
        <v>181</v>
      </c>
      <c r="C9" s="71" t="s">
        <v>182</v>
      </c>
      <c r="D9" s="106">
        <v>20115</v>
      </c>
      <c r="E9" s="105">
        <v>63148015</v>
      </c>
      <c r="F9" s="37" t="s">
        <v>153</v>
      </c>
      <c r="G9" s="77" t="s">
        <v>96</v>
      </c>
      <c r="H9" s="48">
        <v>10</v>
      </c>
      <c r="I9" s="51">
        <v>13445</v>
      </c>
      <c r="J9" s="225">
        <f t="shared" si="0"/>
        <v>449.7</v>
      </c>
      <c r="K9" s="190"/>
      <c r="L9" s="187"/>
      <c r="M9" s="187">
        <v>449.7</v>
      </c>
      <c r="N9" s="187"/>
      <c r="O9" s="187"/>
      <c r="P9" s="110" t="s">
        <v>183</v>
      </c>
    </row>
    <row r="10" spans="1:18" s="6" customFormat="1" x14ac:dyDescent="0.2">
      <c r="A10" s="27">
        <v>3</v>
      </c>
      <c r="B10" s="104" t="s">
        <v>213</v>
      </c>
      <c r="C10" s="18" t="s">
        <v>214</v>
      </c>
      <c r="D10" s="100">
        <v>21067</v>
      </c>
      <c r="E10" s="76">
        <v>63185015</v>
      </c>
      <c r="F10" s="37" t="s">
        <v>209</v>
      </c>
      <c r="G10" s="77" t="s">
        <v>96</v>
      </c>
      <c r="H10" s="48">
        <v>10</v>
      </c>
      <c r="I10" s="51">
        <v>13445</v>
      </c>
      <c r="J10" s="225">
        <f t="shared" si="0"/>
        <v>449.7</v>
      </c>
      <c r="K10" s="190"/>
      <c r="L10" s="187"/>
      <c r="M10" s="187">
        <v>449.7</v>
      </c>
      <c r="N10" s="187"/>
      <c r="O10" s="187"/>
      <c r="P10" s="110" t="s">
        <v>212</v>
      </c>
    </row>
    <row r="11" spans="1:18" s="6" customFormat="1" x14ac:dyDescent="0.2">
      <c r="A11" s="27">
        <v>4</v>
      </c>
      <c r="B11" s="116"/>
      <c r="C11" s="71"/>
      <c r="D11" s="106"/>
      <c r="E11" s="105"/>
      <c r="F11" s="318" t="s">
        <v>609</v>
      </c>
      <c r="G11" s="77" t="s">
        <v>837</v>
      </c>
      <c r="H11" s="48">
        <v>10</v>
      </c>
      <c r="I11" s="39">
        <v>11110</v>
      </c>
      <c r="J11" s="225">
        <f t="shared" si="0"/>
        <v>3379.34</v>
      </c>
      <c r="K11" s="189">
        <v>3379.34</v>
      </c>
      <c r="L11" s="187"/>
      <c r="M11" s="187"/>
      <c r="N11" s="187"/>
      <c r="O11" s="187"/>
      <c r="P11" s="110"/>
    </row>
    <row r="12" spans="1:18" s="6" customFormat="1" x14ac:dyDescent="0.2">
      <c r="A12" s="23">
        <v>5</v>
      </c>
      <c r="B12" s="116" t="s">
        <v>706</v>
      </c>
      <c r="C12" s="71" t="s">
        <v>707</v>
      </c>
      <c r="D12" s="106">
        <v>44671</v>
      </c>
      <c r="E12" s="105">
        <v>63148015</v>
      </c>
      <c r="F12" s="38" t="s">
        <v>669</v>
      </c>
      <c r="G12" s="83" t="s">
        <v>694</v>
      </c>
      <c r="H12" s="32">
        <v>10</v>
      </c>
      <c r="I12" s="33">
        <v>14310</v>
      </c>
      <c r="J12" s="225">
        <f t="shared" si="0"/>
        <v>1897.8</v>
      </c>
      <c r="K12" s="190"/>
      <c r="L12" s="187"/>
      <c r="M12" s="187">
        <v>1897.8</v>
      </c>
      <c r="N12" s="187"/>
      <c r="O12" s="187"/>
      <c r="P12" s="110" t="s">
        <v>126</v>
      </c>
    </row>
    <row r="13" spans="1:18" s="6" customFormat="1" x14ac:dyDescent="0.2">
      <c r="A13" s="27">
        <v>6</v>
      </c>
      <c r="B13" s="116" t="s">
        <v>778</v>
      </c>
      <c r="C13" s="19" t="s">
        <v>641</v>
      </c>
      <c r="D13" s="100">
        <v>49010</v>
      </c>
      <c r="E13" s="105">
        <v>63148015</v>
      </c>
      <c r="F13" s="38" t="s">
        <v>757</v>
      </c>
      <c r="G13" s="83" t="s">
        <v>636</v>
      </c>
      <c r="H13" s="32">
        <v>10</v>
      </c>
      <c r="I13" s="33">
        <v>14310</v>
      </c>
      <c r="J13" s="225">
        <f t="shared" si="0"/>
        <v>93.3</v>
      </c>
      <c r="K13" s="190"/>
      <c r="L13" s="187"/>
      <c r="M13" s="190">
        <v>93.3</v>
      </c>
      <c r="N13" s="191"/>
      <c r="O13" s="191"/>
      <c r="P13" s="110" t="s">
        <v>126</v>
      </c>
    </row>
    <row r="14" spans="1:18" s="6" customFormat="1" x14ac:dyDescent="0.2">
      <c r="A14" s="23">
        <v>7</v>
      </c>
      <c r="B14" s="272"/>
      <c r="C14" s="69"/>
      <c r="D14" s="101"/>
      <c r="E14" s="105"/>
      <c r="F14" s="38" t="s">
        <v>1163</v>
      </c>
      <c r="G14" s="77" t="s">
        <v>1029</v>
      </c>
      <c r="H14" s="48">
        <v>10</v>
      </c>
      <c r="I14" s="39">
        <v>11110</v>
      </c>
      <c r="J14" s="225">
        <f t="shared" si="0"/>
        <v>3379.34</v>
      </c>
      <c r="K14" s="189">
        <v>3379.34</v>
      </c>
      <c r="L14" s="187"/>
      <c r="M14" s="190"/>
      <c r="N14" s="191"/>
      <c r="O14" s="191"/>
      <c r="P14" s="110"/>
    </row>
    <row r="15" spans="1:18" s="6" customFormat="1" x14ac:dyDescent="0.2">
      <c r="A15" s="27">
        <v>8</v>
      </c>
      <c r="B15" s="272" t="s">
        <v>1233</v>
      </c>
      <c r="C15" s="69" t="s">
        <v>80</v>
      </c>
      <c r="D15" s="101">
        <v>89507</v>
      </c>
      <c r="E15" s="105">
        <v>63148015</v>
      </c>
      <c r="F15" s="38" t="s">
        <v>1201</v>
      </c>
      <c r="G15" s="83" t="s">
        <v>729</v>
      </c>
      <c r="H15" s="32">
        <v>10</v>
      </c>
      <c r="I15" s="33">
        <v>13780</v>
      </c>
      <c r="J15" s="225">
        <f t="shared" si="0"/>
        <v>418.78</v>
      </c>
      <c r="K15" s="189"/>
      <c r="L15" s="187"/>
      <c r="M15" s="190">
        <v>418.78</v>
      </c>
      <c r="N15" s="191"/>
      <c r="O15" s="191"/>
      <c r="P15" s="297" t="s">
        <v>527</v>
      </c>
    </row>
    <row r="16" spans="1:18" s="6" customFormat="1" x14ac:dyDescent="0.2">
      <c r="A16" s="23">
        <v>9</v>
      </c>
      <c r="B16" s="498" t="s">
        <v>1256</v>
      </c>
      <c r="C16" s="341" t="s">
        <v>80</v>
      </c>
      <c r="D16" s="101">
        <v>91316</v>
      </c>
      <c r="E16" s="105">
        <v>63148015</v>
      </c>
      <c r="F16" s="42" t="s">
        <v>1252</v>
      </c>
      <c r="G16" s="77" t="s">
        <v>636</v>
      </c>
      <c r="H16" s="48">
        <v>10</v>
      </c>
      <c r="I16" s="51">
        <v>14310</v>
      </c>
      <c r="J16" s="226">
        <f t="shared" si="0"/>
        <v>39.4</v>
      </c>
      <c r="K16" s="390"/>
      <c r="L16" s="244"/>
      <c r="M16" s="190">
        <v>39.4</v>
      </c>
      <c r="N16" s="191"/>
      <c r="O16" s="191"/>
      <c r="P16" s="110" t="s">
        <v>126</v>
      </c>
    </row>
    <row r="17" spans="1:16" s="6" customFormat="1" x14ac:dyDescent="0.2">
      <c r="A17" s="27">
        <v>10</v>
      </c>
      <c r="B17" s="499" t="s">
        <v>1342</v>
      </c>
      <c r="C17" s="500" t="s">
        <v>1343</v>
      </c>
      <c r="D17" s="101">
        <v>97215</v>
      </c>
      <c r="E17" s="105">
        <v>63148015</v>
      </c>
      <c r="F17" s="42" t="s">
        <v>1339</v>
      </c>
      <c r="G17" s="83" t="s">
        <v>736</v>
      </c>
      <c r="H17" s="32">
        <v>10</v>
      </c>
      <c r="I17" s="33">
        <v>13445</v>
      </c>
      <c r="J17" s="225">
        <f t="shared" ref="J17:J22" si="1">SUM(K17+L17+M17+N17+O17)</f>
        <v>449.7</v>
      </c>
      <c r="K17" s="189"/>
      <c r="L17" s="187"/>
      <c r="M17" s="190">
        <v>449.7</v>
      </c>
      <c r="N17" s="191"/>
      <c r="O17" s="191"/>
      <c r="P17" s="110" t="s">
        <v>748</v>
      </c>
    </row>
    <row r="18" spans="1:16" s="6" customFormat="1" x14ac:dyDescent="0.2">
      <c r="A18" s="23">
        <v>11</v>
      </c>
      <c r="B18" s="499" t="s">
        <v>1543</v>
      </c>
      <c r="C18" s="500" t="s">
        <v>608</v>
      </c>
      <c r="D18" s="101">
        <v>108596</v>
      </c>
      <c r="E18" s="105">
        <v>63148015</v>
      </c>
      <c r="F18" s="42" t="s">
        <v>1538</v>
      </c>
      <c r="G18" s="77" t="s">
        <v>240</v>
      </c>
      <c r="H18" s="48">
        <v>10</v>
      </c>
      <c r="I18" s="51">
        <v>13460</v>
      </c>
      <c r="J18" s="225">
        <f t="shared" si="1"/>
        <v>100</v>
      </c>
      <c r="K18" s="390"/>
      <c r="L18" s="244"/>
      <c r="M18" s="190">
        <v>100</v>
      </c>
      <c r="N18" s="191"/>
      <c r="O18" s="191"/>
      <c r="P18" s="423" t="s">
        <v>1545</v>
      </c>
    </row>
    <row r="19" spans="1:16" s="6" customFormat="1" x14ac:dyDescent="0.2">
      <c r="A19" s="27">
        <v>12</v>
      </c>
      <c r="B19" s="499"/>
      <c r="C19" s="500"/>
      <c r="D19" s="101"/>
      <c r="E19" s="105"/>
      <c r="F19" s="42" t="s">
        <v>1538</v>
      </c>
      <c r="G19" s="77" t="s">
        <v>1170</v>
      </c>
      <c r="H19" s="48">
        <v>10</v>
      </c>
      <c r="I19" s="39">
        <v>11110</v>
      </c>
      <c r="J19" s="225">
        <f t="shared" si="1"/>
        <v>3379.34</v>
      </c>
      <c r="K19" s="189">
        <v>3379.34</v>
      </c>
      <c r="L19" s="244"/>
      <c r="M19" s="190"/>
      <c r="N19" s="191"/>
      <c r="O19" s="191"/>
      <c r="P19" s="110"/>
    </row>
    <row r="20" spans="1:16" s="6" customFormat="1" x14ac:dyDescent="0.2">
      <c r="A20" s="23">
        <v>13</v>
      </c>
      <c r="B20" s="274" t="s">
        <v>1175</v>
      </c>
      <c r="C20" s="298" t="s">
        <v>657</v>
      </c>
      <c r="D20" s="24">
        <v>113874</v>
      </c>
      <c r="E20" s="105">
        <v>63148015</v>
      </c>
      <c r="F20" s="42" t="s">
        <v>1557</v>
      </c>
      <c r="G20" s="77" t="s">
        <v>1174</v>
      </c>
      <c r="H20" s="48">
        <v>10</v>
      </c>
      <c r="I20" s="48">
        <v>13440</v>
      </c>
      <c r="J20" s="225">
        <f t="shared" si="1"/>
        <v>200</v>
      </c>
      <c r="K20" s="422"/>
      <c r="L20" s="244"/>
      <c r="M20" s="190">
        <v>200</v>
      </c>
      <c r="N20" s="191"/>
      <c r="O20" s="191"/>
      <c r="P20" s="423" t="s">
        <v>1171</v>
      </c>
    </row>
    <row r="21" spans="1:16" s="6" customFormat="1" x14ac:dyDescent="0.2">
      <c r="A21" s="27">
        <v>14</v>
      </c>
      <c r="B21" s="274" t="s">
        <v>1175</v>
      </c>
      <c r="C21" s="298" t="s">
        <v>657</v>
      </c>
      <c r="D21" s="24">
        <v>114278</v>
      </c>
      <c r="E21" s="105">
        <v>63148015</v>
      </c>
      <c r="F21" s="42" t="s">
        <v>1557</v>
      </c>
      <c r="G21" s="77" t="s">
        <v>1174</v>
      </c>
      <c r="H21" s="48">
        <v>10</v>
      </c>
      <c r="I21" s="48">
        <v>13440</v>
      </c>
      <c r="J21" s="225">
        <f t="shared" si="1"/>
        <v>200</v>
      </c>
      <c r="K21" s="422"/>
      <c r="L21" s="244"/>
      <c r="M21" s="190">
        <v>200</v>
      </c>
      <c r="N21" s="191"/>
      <c r="O21" s="191"/>
      <c r="P21" s="423" t="s">
        <v>1172</v>
      </c>
    </row>
    <row r="22" spans="1:16" s="6" customFormat="1" x14ac:dyDescent="0.2">
      <c r="A22" s="23">
        <v>15</v>
      </c>
      <c r="B22" s="274" t="s">
        <v>1175</v>
      </c>
      <c r="C22" s="298" t="s">
        <v>657</v>
      </c>
      <c r="D22" s="24">
        <v>114635</v>
      </c>
      <c r="E22" s="105">
        <v>63148015</v>
      </c>
      <c r="F22" s="42" t="s">
        <v>1557</v>
      </c>
      <c r="G22" s="77" t="s">
        <v>1174</v>
      </c>
      <c r="H22" s="48">
        <v>10</v>
      </c>
      <c r="I22" s="48">
        <v>13440</v>
      </c>
      <c r="J22" s="225">
        <f t="shared" si="1"/>
        <v>200</v>
      </c>
      <c r="K22" s="422"/>
      <c r="L22" s="244"/>
      <c r="M22" s="190">
        <v>200</v>
      </c>
      <c r="N22" s="191"/>
      <c r="O22" s="191"/>
      <c r="P22" s="423" t="s">
        <v>1173</v>
      </c>
    </row>
    <row r="23" spans="1:16" s="6" customFormat="1" x14ac:dyDescent="0.2">
      <c r="A23" s="27">
        <v>16</v>
      </c>
      <c r="B23" s="274" t="s">
        <v>1175</v>
      </c>
      <c r="C23" s="298" t="s">
        <v>657</v>
      </c>
      <c r="D23" s="24">
        <v>114856</v>
      </c>
      <c r="E23" s="105">
        <v>63148015</v>
      </c>
      <c r="F23" s="42" t="s">
        <v>1557</v>
      </c>
      <c r="G23" s="77" t="s">
        <v>1174</v>
      </c>
      <c r="H23" s="48">
        <v>10</v>
      </c>
      <c r="I23" s="48">
        <v>13440</v>
      </c>
      <c r="J23" s="225">
        <f t="shared" ref="J23" si="2">SUM(K23+L23+M23+N23+O23)</f>
        <v>200</v>
      </c>
      <c r="K23" s="422"/>
      <c r="L23" s="244"/>
      <c r="M23" s="190">
        <v>200</v>
      </c>
      <c r="N23" s="191"/>
      <c r="O23" s="191"/>
      <c r="P23" s="423" t="s">
        <v>1268</v>
      </c>
    </row>
    <row r="24" spans="1:16" s="6" customFormat="1" x14ac:dyDescent="0.2">
      <c r="A24" s="27">
        <v>17</v>
      </c>
      <c r="B24" s="424" t="s">
        <v>1614</v>
      </c>
      <c r="C24" s="19" t="s">
        <v>609</v>
      </c>
      <c r="D24" s="100">
        <v>121101</v>
      </c>
      <c r="E24" s="105">
        <v>63148015</v>
      </c>
      <c r="F24" s="38" t="s">
        <v>1607</v>
      </c>
      <c r="G24" s="77" t="s">
        <v>125</v>
      </c>
      <c r="H24" s="48">
        <v>10</v>
      </c>
      <c r="I24" s="51">
        <v>14310</v>
      </c>
      <c r="J24" s="226">
        <f t="shared" ref="J24:J31" si="3">SUM(K24+L24+M24+N24+O24)</f>
        <v>42</v>
      </c>
      <c r="K24" s="390"/>
      <c r="L24" s="187"/>
      <c r="M24" s="190">
        <v>42</v>
      </c>
      <c r="N24" s="191"/>
      <c r="O24" s="191"/>
      <c r="P24" s="110" t="s">
        <v>126</v>
      </c>
    </row>
    <row r="25" spans="1:16" s="6" customFormat="1" x14ac:dyDescent="0.2">
      <c r="A25" s="27">
        <v>18</v>
      </c>
      <c r="B25" s="424" t="s">
        <v>1650</v>
      </c>
      <c r="C25" s="19" t="s">
        <v>609</v>
      </c>
      <c r="D25" s="100">
        <v>124573</v>
      </c>
      <c r="E25" s="105">
        <v>63148015</v>
      </c>
      <c r="F25" s="417" t="s">
        <v>1635</v>
      </c>
      <c r="G25" s="83" t="s">
        <v>729</v>
      </c>
      <c r="H25" s="32">
        <v>10</v>
      </c>
      <c r="I25" s="33">
        <v>13780</v>
      </c>
      <c r="J25" s="226">
        <f t="shared" si="3"/>
        <v>13.91</v>
      </c>
      <c r="K25" s="390"/>
      <c r="L25" s="191"/>
      <c r="M25" s="190">
        <v>13.91</v>
      </c>
      <c r="N25" s="191"/>
      <c r="O25" s="191"/>
      <c r="P25" s="297" t="s">
        <v>527</v>
      </c>
    </row>
    <row r="26" spans="1:16" s="6" customFormat="1" x14ac:dyDescent="0.2">
      <c r="A26" s="27">
        <v>19</v>
      </c>
      <c r="B26" s="424" t="s">
        <v>1829</v>
      </c>
      <c r="C26" s="19" t="s">
        <v>1395</v>
      </c>
      <c r="D26" s="100">
        <v>144936</v>
      </c>
      <c r="E26" s="105">
        <v>63148015</v>
      </c>
      <c r="F26" s="42" t="s">
        <v>1821</v>
      </c>
      <c r="G26" s="77" t="s">
        <v>1826</v>
      </c>
      <c r="H26" s="48">
        <v>21</v>
      </c>
      <c r="I26" s="51">
        <v>13450</v>
      </c>
      <c r="J26" s="225">
        <f t="shared" si="3"/>
        <v>140</v>
      </c>
      <c r="K26" s="390"/>
      <c r="L26" s="197"/>
      <c r="M26" s="228">
        <v>140</v>
      </c>
      <c r="N26" s="197"/>
      <c r="O26" s="197"/>
      <c r="P26" s="530" t="s">
        <v>1004</v>
      </c>
    </row>
    <row r="27" spans="1:16" s="6" customFormat="1" x14ac:dyDescent="0.2">
      <c r="A27" s="27">
        <v>20</v>
      </c>
      <c r="B27" s="424"/>
      <c r="C27" s="19"/>
      <c r="D27" s="100"/>
      <c r="E27" s="105"/>
      <c r="F27" s="42" t="s">
        <v>1800</v>
      </c>
      <c r="G27" s="77" t="s">
        <v>1799</v>
      </c>
      <c r="H27" s="48">
        <v>10</v>
      </c>
      <c r="I27" s="39">
        <v>11110</v>
      </c>
      <c r="J27" s="226">
        <f t="shared" si="3"/>
        <v>2971.29</v>
      </c>
      <c r="K27" s="189">
        <v>2971.29</v>
      </c>
      <c r="L27" s="191"/>
      <c r="M27" s="190"/>
      <c r="N27" s="191"/>
      <c r="O27" s="191"/>
      <c r="P27" s="423"/>
    </row>
    <row r="28" spans="1:16" s="6" customFormat="1" x14ac:dyDescent="0.2">
      <c r="A28" s="27">
        <v>21</v>
      </c>
      <c r="B28" s="274" t="s">
        <v>1860</v>
      </c>
      <c r="C28" s="298" t="s">
        <v>1760</v>
      </c>
      <c r="D28" s="24">
        <v>154369</v>
      </c>
      <c r="E28" s="105">
        <v>63148015</v>
      </c>
      <c r="F28" s="42" t="s">
        <v>1861</v>
      </c>
      <c r="G28" s="77" t="s">
        <v>148</v>
      </c>
      <c r="H28" s="48">
        <v>10</v>
      </c>
      <c r="I28" s="51">
        <v>13610</v>
      </c>
      <c r="J28" s="226">
        <f t="shared" si="3"/>
        <v>2000</v>
      </c>
      <c r="K28" s="190"/>
      <c r="L28" s="244"/>
      <c r="M28" s="190">
        <v>2000</v>
      </c>
      <c r="N28" s="191"/>
      <c r="O28" s="191"/>
      <c r="P28" s="423" t="s">
        <v>149</v>
      </c>
    </row>
    <row r="29" spans="1:16" s="6" customFormat="1" x14ac:dyDescent="0.2">
      <c r="A29" s="27">
        <v>22</v>
      </c>
      <c r="B29" s="274"/>
      <c r="C29" s="298"/>
      <c r="D29" s="24"/>
      <c r="E29" s="105"/>
      <c r="F29" s="42" t="s">
        <v>2221</v>
      </c>
      <c r="G29" s="77" t="s">
        <v>2220</v>
      </c>
      <c r="H29" s="48">
        <v>10</v>
      </c>
      <c r="I29" s="39">
        <v>11110</v>
      </c>
      <c r="J29" s="225">
        <f t="shared" si="3"/>
        <v>3280.47</v>
      </c>
      <c r="K29" s="190">
        <v>3280.47</v>
      </c>
      <c r="L29" s="244"/>
      <c r="M29" s="190"/>
      <c r="N29" s="191"/>
      <c r="O29" s="191"/>
      <c r="P29" s="423"/>
    </row>
    <row r="30" spans="1:16" s="6" customFormat="1" x14ac:dyDescent="0.2">
      <c r="A30" s="27">
        <v>23</v>
      </c>
      <c r="B30" s="274" t="s">
        <v>1181</v>
      </c>
      <c r="C30" s="298" t="s">
        <v>171</v>
      </c>
      <c r="D30" s="24">
        <v>196720</v>
      </c>
      <c r="E30" s="105">
        <v>63148015</v>
      </c>
      <c r="F30" s="38" t="s">
        <v>2329</v>
      </c>
      <c r="G30" s="83" t="s">
        <v>736</v>
      </c>
      <c r="H30" s="32">
        <v>10</v>
      </c>
      <c r="I30" s="33">
        <v>13445</v>
      </c>
      <c r="J30" s="225">
        <f t="shared" si="3"/>
        <v>406.5</v>
      </c>
      <c r="K30" s="189"/>
      <c r="L30" s="187"/>
      <c r="M30" s="190">
        <v>406.5</v>
      </c>
      <c r="N30" s="191"/>
      <c r="O30" s="191"/>
      <c r="P30" s="110" t="s">
        <v>195</v>
      </c>
    </row>
    <row r="31" spans="1:16" s="6" customFormat="1" x14ac:dyDescent="0.2">
      <c r="A31" s="27">
        <v>24</v>
      </c>
      <c r="B31" s="274" t="s">
        <v>2335</v>
      </c>
      <c r="C31" s="298" t="s">
        <v>1800</v>
      </c>
      <c r="D31" s="24">
        <v>208350</v>
      </c>
      <c r="E31" s="105">
        <v>63148015</v>
      </c>
      <c r="F31" s="417" t="s">
        <v>2282</v>
      </c>
      <c r="G31" s="77" t="s">
        <v>282</v>
      </c>
      <c r="H31" s="273">
        <v>10</v>
      </c>
      <c r="I31" s="51">
        <v>14310</v>
      </c>
      <c r="J31" s="225">
        <f t="shared" si="3"/>
        <v>37.799999999999997</v>
      </c>
      <c r="K31" s="189"/>
      <c r="L31" s="191"/>
      <c r="M31" s="190">
        <v>37.799999999999997</v>
      </c>
      <c r="N31" s="191"/>
      <c r="O31" s="191"/>
      <c r="P31" s="110" t="s">
        <v>126</v>
      </c>
    </row>
    <row r="32" spans="1:16" s="6" customFormat="1" x14ac:dyDescent="0.2">
      <c r="A32" s="27">
        <v>25</v>
      </c>
      <c r="B32" s="584" t="s">
        <v>2368</v>
      </c>
      <c r="C32" s="585" t="s">
        <v>1800</v>
      </c>
      <c r="D32" s="586">
        <v>209284</v>
      </c>
      <c r="E32" s="559">
        <v>63148015</v>
      </c>
      <c r="F32" s="561" t="s">
        <v>2350</v>
      </c>
      <c r="G32" s="580" t="s">
        <v>729</v>
      </c>
      <c r="H32" s="581">
        <v>10</v>
      </c>
      <c r="I32" s="582">
        <v>13780</v>
      </c>
      <c r="J32" s="583">
        <f t="shared" ref="J32" si="4">SUM(K32+L32+M32+N32+O32)</f>
        <v>459.81</v>
      </c>
      <c r="K32" s="577"/>
      <c r="L32" s="568"/>
      <c r="M32" s="567">
        <v>459.81</v>
      </c>
      <c r="N32" s="568"/>
      <c r="O32" s="568"/>
      <c r="P32" s="571" t="s">
        <v>527</v>
      </c>
    </row>
    <row r="33" spans="1:16" s="6" customFormat="1" x14ac:dyDescent="0.2">
      <c r="A33" s="27">
        <v>26</v>
      </c>
      <c r="B33" s="274"/>
      <c r="C33" s="298"/>
      <c r="D33" s="24"/>
      <c r="E33" s="105"/>
      <c r="F33" s="42" t="s">
        <v>2537</v>
      </c>
      <c r="G33" s="77" t="s">
        <v>2333</v>
      </c>
      <c r="H33" s="48">
        <v>10</v>
      </c>
      <c r="I33" s="39">
        <v>11110</v>
      </c>
      <c r="J33" s="227">
        <f>SUM(K33+L33+M33+N33+O33)</f>
        <v>3280.47</v>
      </c>
      <c r="K33" s="189">
        <v>3280.47</v>
      </c>
      <c r="L33" s="191"/>
      <c r="M33" s="190"/>
      <c r="N33" s="191"/>
      <c r="O33" s="191"/>
      <c r="P33" s="423"/>
    </row>
    <row r="34" spans="1:16" s="6" customFormat="1" x14ac:dyDescent="0.2">
      <c r="A34" s="27">
        <v>27</v>
      </c>
      <c r="B34" s="424" t="s">
        <v>2634</v>
      </c>
      <c r="C34" s="414" t="s">
        <v>2635</v>
      </c>
      <c r="D34" s="100">
        <v>241734</v>
      </c>
      <c r="E34" s="80">
        <v>63148015</v>
      </c>
      <c r="F34" s="417" t="s">
        <v>2628</v>
      </c>
      <c r="G34" s="77" t="s">
        <v>1436</v>
      </c>
      <c r="H34" s="48">
        <v>10</v>
      </c>
      <c r="I34" s="51">
        <v>13640</v>
      </c>
      <c r="J34" s="225">
        <f t="shared" ref="J34" si="5">SUM(K34+L34+M34+N34+O34)</f>
        <v>1000</v>
      </c>
      <c r="K34" s="189"/>
      <c r="L34" s="191"/>
      <c r="M34" s="190">
        <v>1000</v>
      </c>
      <c r="N34" s="191"/>
      <c r="O34" s="191"/>
      <c r="P34" s="110" t="s">
        <v>2636</v>
      </c>
    </row>
    <row r="35" spans="1:16" s="6" customFormat="1" x14ac:dyDescent="0.2">
      <c r="A35" s="27">
        <v>28</v>
      </c>
      <c r="B35" s="274"/>
      <c r="C35" s="298"/>
      <c r="D35" s="24"/>
      <c r="E35" s="105"/>
      <c r="F35" s="42" t="s">
        <v>2740</v>
      </c>
      <c r="G35" s="77" t="s">
        <v>2538</v>
      </c>
      <c r="H35" s="48">
        <v>10</v>
      </c>
      <c r="I35" s="39">
        <v>11110</v>
      </c>
      <c r="J35" s="227">
        <f t="shared" ref="J35:J39" si="6">SUM(K35+L35+M35+N35+O35)</f>
        <v>3283.67</v>
      </c>
      <c r="K35" s="190">
        <v>3283.67</v>
      </c>
      <c r="L35" s="244"/>
      <c r="M35" s="190"/>
      <c r="N35" s="191"/>
      <c r="O35" s="191"/>
      <c r="P35" s="423"/>
    </row>
    <row r="36" spans="1:16" s="6" customFormat="1" x14ac:dyDescent="0.2">
      <c r="A36" s="27">
        <v>29</v>
      </c>
      <c r="B36" s="424" t="s">
        <v>1930</v>
      </c>
      <c r="C36" s="19" t="s">
        <v>739</v>
      </c>
      <c r="D36" s="100">
        <v>269386</v>
      </c>
      <c r="E36" s="105">
        <v>63148015</v>
      </c>
      <c r="F36" s="42" t="s">
        <v>2751</v>
      </c>
      <c r="G36" s="77" t="s">
        <v>96</v>
      </c>
      <c r="H36" s="48">
        <v>10</v>
      </c>
      <c r="I36" s="51">
        <v>13445</v>
      </c>
      <c r="J36" s="227">
        <f t="shared" si="6"/>
        <v>362.8</v>
      </c>
      <c r="K36" s="190"/>
      <c r="L36" s="187"/>
      <c r="M36" s="187">
        <v>362.8</v>
      </c>
      <c r="N36" s="187"/>
      <c r="O36" s="187"/>
      <c r="P36" s="110" t="s">
        <v>1928</v>
      </c>
    </row>
    <row r="37" spans="1:16" s="6" customFormat="1" x14ac:dyDescent="0.2">
      <c r="A37" s="27">
        <v>30</v>
      </c>
      <c r="B37" s="274" t="s">
        <v>2668</v>
      </c>
      <c r="C37" s="34" t="s">
        <v>2628</v>
      </c>
      <c r="D37" s="40">
        <v>273463</v>
      </c>
      <c r="E37" s="105">
        <v>63148015</v>
      </c>
      <c r="F37" s="42" t="s">
        <v>2772</v>
      </c>
      <c r="G37" s="77" t="s">
        <v>1174</v>
      </c>
      <c r="H37" s="48">
        <v>21</v>
      </c>
      <c r="I37" s="51">
        <v>13440</v>
      </c>
      <c r="J37" s="225">
        <f t="shared" ref="J37:J38" si="7">SUM(K37+L37+M37+N37+O37)</f>
        <v>538.4</v>
      </c>
      <c r="K37" s="593"/>
      <c r="L37" s="187"/>
      <c r="M37" s="190">
        <v>538.4</v>
      </c>
      <c r="N37" s="191"/>
      <c r="O37" s="191"/>
      <c r="P37" s="110" t="s">
        <v>895</v>
      </c>
    </row>
    <row r="38" spans="1:16" s="6" customFormat="1" x14ac:dyDescent="0.2">
      <c r="A38" s="27">
        <v>31</v>
      </c>
      <c r="B38" s="274" t="s">
        <v>2959</v>
      </c>
      <c r="C38" s="34" t="s">
        <v>2537</v>
      </c>
      <c r="D38" s="40">
        <v>304045</v>
      </c>
      <c r="E38" s="100">
        <v>63118275</v>
      </c>
      <c r="F38" s="42" t="s">
        <v>2953</v>
      </c>
      <c r="G38" s="77" t="s">
        <v>125</v>
      </c>
      <c r="H38" s="273">
        <v>10</v>
      </c>
      <c r="I38" s="51">
        <v>14310</v>
      </c>
      <c r="J38" s="225">
        <f t="shared" si="7"/>
        <v>93</v>
      </c>
      <c r="K38" s="390"/>
      <c r="L38" s="191"/>
      <c r="M38" s="190">
        <v>93</v>
      </c>
      <c r="N38" s="191"/>
      <c r="O38" s="191"/>
      <c r="P38" s="110" t="s">
        <v>126</v>
      </c>
    </row>
    <row r="39" spans="1:16" s="6" customFormat="1" ht="13.5" thickBot="1" x14ac:dyDescent="0.25">
      <c r="A39" s="27">
        <v>32</v>
      </c>
      <c r="B39" s="274"/>
      <c r="C39" s="298"/>
      <c r="D39" s="24"/>
      <c r="E39" s="105"/>
      <c r="F39" s="42" t="s">
        <v>2963</v>
      </c>
      <c r="G39" s="77" t="s">
        <v>2735</v>
      </c>
      <c r="H39" s="48">
        <v>10</v>
      </c>
      <c r="I39" s="39">
        <v>11110</v>
      </c>
      <c r="J39" s="227">
        <f t="shared" si="6"/>
        <v>3283.67</v>
      </c>
      <c r="K39" s="190">
        <v>3283.67</v>
      </c>
      <c r="L39" s="244"/>
      <c r="M39" s="190"/>
      <c r="N39" s="191"/>
      <c r="O39" s="191"/>
      <c r="P39" s="423"/>
    </row>
    <row r="40" spans="1:16" s="6" customFormat="1" ht="13.5" thickBot="1" x14ac:dyDescent="0.25">
      <c r="A40" s="237"/>
      <c r="B40" s="253"/>
      <c r="C40" s="238"/>
      <c r="D40" s="239"/>
      <c r="E40" s="239"/>
      <c r="F40" s="238"/>
      <c r="G40" s="239"/>
      <c r="H40" s="238"/>
      <c r="I40" s="240" t="s">
        <v>42</v>
      </c>
      <c r="J40" s="241">
        <f t="shared" ref="J40:O40" si="8">SUM(J8:J39)</f>
        <v>39409.530000000006</v>
      </c>
      <c r="K40" s="241">
        <f t="shared" si="8"/>
        <v>29616.93</v>
      </c>
      <c r="L40" s="204">
        <f t="shared" si="8"/>
        <v>0</v>
      </c>
      <c r="M40" s="204">
        <f t="shared" si="8"/>
        <v>9792.5999999999985</v>
      </c>
      <c r="N40" s="204">
        <f t="shared" si="8"/>
        <v>0</v>
      </c>
      <c r="O40" s="204">
        <f t="shared" si="8"/>
        <v>0</v>
      </c>
      <c r="P40" s="240"/>
    </row>
    <row r="41" spans="1:16" s="6" customFormat="1" x14ac:dyDescent="0.2">
      <c r="A41" s="2"/>
      <c r="B41" s="90"/>
      <c r="C41" s="2"/>
      <c r="D41" s="3"/>
      <c r="E41" s="3"/>
      <c r="F41" s="2"/>
      <c r="G41" s="3"/>
      <c r="H41" s="2"/>
      <c r="I41" s="2"/>
      <c r="J41" s="2"/>
      <c r="K41" s="12"/>
      <c r="L41" s="2"/>
      <c r="M41" s="10"/>
      <c r="N41" s="2"/>
      <c r="O41" s="2"/>
      <c r="P41" s="2"/>
    </row>
    <row r="42" spans="1:16" s="6" customFormat="1" x14ac:dyDescent="0.2">
      <c r="A42" s="2"/>
      <c r="B42" s="90"/>
      <c r="C42" s="2"/>
      <c r="D42" s="3"/>
      <c r="E42" s="3"/>
      <c r="F42" s="2"/>
      <c r="G42" s="3"/>
      <c r="H42" s="2"/>
      <c r="I42" s="2"/>
      <c r="J42" s="267"/>
      <c r="K42" s="277"/>
      <c r="L42" s="2"/>
      <c r="M42" s="471"/>
      <c r="N42" s="2"/>
      <c r="O42" s="2"/>
      <c r="P42" s="29"/>
    </row>
    <row r="43" spans="1:16" s="6" customFormat="1" x14ac:dyDescent="0.2">
      <c r="A43" s="2"/>
      <c r="B43" s="90"/>
      <c r="C43" s="2"/>
      <c r="D43" s="3"/>
      <c r="E43" s="3"/>
      <c r="F43" s="2"/>
      <c r="G43" s="3"/>
      <c r="H43" s="2"/>
      <c r="I43" s="2"/>
      <c r="J43" s="2"/>
      <c r="K43" s="267"/>
      <c r="L43" s="2"/>
      <c r="M43" s="2"/>
      <c r="N43" s="2"/>
      <c r="O43" s="2"/>
      <c r="P43" s="2"/>
    </row>
    <row r="44" spans="1:16" s="6" customFormat="1" x14ac:dyDescent="0.2">
      <c r="A44" s="2"/>
      <c r="B44" s="90"/>
      <c r="C44" s="2"/>
      <c r="D44" s="3"/>
      <c r="E44" s="3"/>
      <c r="F44" s="2"/>
      <c r="G44" s="3"/>
      <c r="H44" s="2"/>
      <c r="I44" s="2"/>
      <c r="J44" s="2"/>
      <c r="K44" s="2"/>
      <c r="L44" s="2"/>
      <c r="M44" s="535"/>
      <c r="N44" s="2"/>
      <c r="O44" s="2"/>
      <c r="P44" s="2"/>
    </row>
    <row r="45" spans="1:16" s="6" customFormat="1" x14ac:dyDescent="0.2">
      <c r="A45" s="2"/>
      <c r="B45" s="90"/>
      <c r="C45" s="2"/>
      <c r="D45" s="3"/>
      <c r="E45" s="3"/>
      <c r="F45" s="2"/>
      <c r="G45" s="3"/>
      <c r="H45" s="2"/>
      <c r="I45" s="2"/>
      <c r="J45" s="2"/>
      <c r="K45" s="2"/>
      <c r="L45" s="2"/>
      <c r="M45" s="2"/>
      <c r="N45" s="2"/>
      <c r="O45" s="2"/>
      <c r="P45" s="2"/>
    </row>
    <row r="46" spans="1:16" s="6" customFormat="1" x14ac:dyDescent="0.2">
      <c r="A46" s="2"/>
      <c r="B46" s="90"/>
      <c r="C46" s="2"/>
      <c r="D46" s="3"/>
      <c r="E46" s="3"/>
      <c r="F46" s="2"/>
      <c r="G46" s="3"/>
      <c r="H46" s="2"/>
      <c r="I46" s="2"/>
      <c r="J46" s="2"/>
      <c r="K46" s="2"/>
      <c r="L46" s="2"/>
      <c r="M46" s="2"/>
      <c r="N46" s="2"/>
      <c r="O46" s="2"/>
      <c r="P46" s="2"/>
    </row>
    <row r="47" spans="1:16" s="6" customFormat="1" x14ac:dyDescent="0.2">
      <c r="A47" s="2"/>
      <c r="B47" s="90"/>
      <c r="C47" s="2"/>
      <c r="D47" s="3"/>
      <c r="E47" s="3"/>
      <c r="F47" s="2"/>
      <c r="G47" s="3"/>
      <c r="H47" s="2"/>
      <c r="I47" s="2"/>
      <c r="J47" s="2"/>
      <c r="K47" s="2"/>
      <c r="L47" s="2"/>
      <c r="M47" s="2"/>
      <c r="N47" s="2"/>
      <c r="O47" s="2"/>
      <c r="P47" s="2"/>
    </row>
    <row r="48" spans="1:16" s="6" customFormat="1" x14ac:dyDescent="0.2">
      <c r="A48" s="2"/>
      <c r="B48" s="90"/>
      <c r="C48" s="2"/>
      <c r="D48" s="3"/>
      <c r="E48" s="3"/>
      <c r="F48" s="2"/>
      <c r="G48" s="3"/>
      <c r="H48" s="2"/>
      <c r="I48" s="2"/>
      <c r="J48" s="2"/>
      <c r="K48" s="2"/>
      <c r="L48" s="2"/>
      <c r="M48" s="2"/>
      <c r="N48" s="2"/>
      <c r="O48" s="2"/>
      <c r="P48" s="2"/>
    </row>
    <row r="49" spans="1:16" s="6" customFormat="1" x14ac:dyDescent="0.2">
      <c r="A49" s="2"/>
      <c r="B49" s="90"/>
      <c r="C49" s="2"/>
      <c r="D49" s="3"/>
      <c r="E49" s="3"/>
      <c r="F49" s="2"/>
      <c r="G49" s="3"/>
      <c r="H49" s="2"/>
      <c r="I49" s="2"/>
      <c r="J49" s="2"/>
      <c r="K49" s="2"/>
      <c r="L49" s="2"/>
      <c r="M49" s="2"/>
      <c r="N49" s="2"/>
      <c r="O49" s="2"/>
      <c r="P49" s="2"/>
    </row>
    <row r="50" spans="1:16" s="6" customFormat="1" x14ac:dyDescent="0.2">
      <c r="A50" s="2"/>
      <c r="B50" s="90"/>
      <c r="C50" s="2"/>
      <c r="D50" s="3"/>
      <c r="E50" s="3"/>
      <c r="F50" s="2"/>
      <c r="G50" s="3"/>
      <c r="H50" s="2"/>
      <c r="I50" s="2"/>
      <c r="J50" s="2"/>
      <c r="K50" s="2"/>
      <c r="L50" s="2"/>
      <c r="M50" s="2"/>
      <c r="N50" s="2"/>
      <c r="O50" s="2"/>
      <c r="P50" s="2"/>
    </row>
    <row r="51" spans="1:16" s="6" customFormat="1" x14ac:dyDescent="0.2">
      <c r="A51" s="2"/>
      <c r="B51" s="90"/>
      <c r="C51" s="2"/>
      <c r="D51" s="3"/>
      <c r="E51" s="3"/>
      <c r="F51" s="2"/>
      <c r="G51" s="3"/>
      <c r="H51" s="2"/>
      <c r="I51" s="2"/>
      <c r="J51" s="2"/>
      <c r="K51" s="2"/>
      <c r="L51" s="2"/>
      <c r="M51" s="2"/>
      <c r="N51" s="2"/>
      <c r="O51" s="2"/>
      <c r="P51" s="2"/>
    </row>
    <row r="52" spans="1:16" s="6" customFormat="1" x14ac:dyDescent="0.2">
      <c r="A52" s="2"/>
      <c r="B52" s="90"/>
      <c r="C52" s="2"/>
      <c r="D52" s="3"/>
      <c r="E52" s="3"/>
      <c r="F52" s="2"/>
      <c r="G52" s="3"/>
      <c r="H52" s="2"/>
      <c r="I52" s="2"/>
      <c r="J52" s="2"/>
      <c r="K52" s="2"/>
      <c r="L52" s="2"/>
      <c r="M52" s="2"/>
      <c r="N52" s="2"/>
      <c r="O52" s="2"/>
      <c r="P52" s="2"/>
    </row>
    <row r="53" spans="1:16" s="6" customFormat="1" x14ac:dyDescent="0.2">
      <c r="A53" s="2"/>
      <c r="B53" s="90"/>
      <c r="C53" s="2"/>
      <c r="D53" s="3"/>
      <c r="E53" s="3"/>
      <c r="F53" s="2"/>
      <c r="G53" s="3"/>
      <c r="H53" s="2"/>
      <c r="I53" s="2"/>
      <c r="J53" s="2"/>
      <c r="K53" s="2"/>
      <c r="L53" s="2"/>
      <c r="M53" s="2"/>
      <c r="N53" s="2"/>
      <c r="O53" s="2"/>
      <c r="P53" s="2"/>
    </row>
    <row r="54" spans="1:16" s="6" customFormat="1" x14ac:dyDescent="0.2">
      <c r="A54" s="2"/>
      <c r="B54" s="90"/>
      <c r="C54" s="2"/>
      <c r="D54" s="3"/>
      <c r="E54" s="3"/>
      <c r="F54" s="2"/>
      <c r="G54" s="3"/>
      <c r="H54" s="2"/>
      <c r="I54" s="2"/>
      <c r="J54" s="2"/>
      <c r="K54" s="2"/>
      <c r="L54" s="2"/>
      <c r="M54" s="2"/>
      <c r="N54" s="2"/>
      <c r="O54" s="2"/>
      <c r="P54" s="2"/>
    </row>
    <row r="55" spans="1:16" s="6" customFormat="1" x14ac:dyDescent="0.2">
      <c r="A55" s="2"/>
      <c r="B55" s="90"/>
      <c r="C55" s="2"/>
      <c r="D55" s="3"/>
      <c r="E55" s="3"/>
      <c r="F55" s="2"/>
      <c r="G55" s="3"/>
      <c r="H55" s="2"/>
      <c r="I55" s="2"/>
      <c r="J55" s="2"/>
      <c r="K55" s="2"/>
      <c r="L55" s="2"/>
      <c r="M55" s="2"/>
      <c r="N55" s="2"/>
      <c r="O55" s="2"/>
      <c r="P55" s="2"/>
    </row>
    <row r="56" spans="1:16" s="6" customFormat="1" x14ac:dyDescent="0.2">
      <c r="A56" s="2"/>
      <c r="B56" s="90"/>
      <c r="C56" s="2"/>
      <c r="D56" s="3"/>
      <c r="E56" s="3"/>
      <c r="F56" s="2"/>
      <c r="G56" s="3"/>
      <c r="H56" s="2"/>
      <c r="I56" s="2"/>
      <c r="J56" s="2"/>
      <c r="K56" s="2"/>
      <c r="L56" s="2"/>
      <c r="M56" s="2"/>
      <c r="N56" s="2"/>
      <c r="O56" s="2"/>
      <c r="P56" s="2"/>
    </row>
  </sheetData>
  <autoFilter ref="A7:P7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opLeftCell="A10" zoomScale="110" zoomScaleNormal="110" workbookViewId="0">
      <selection activeCell="M48" sqref="M48"/>
    </sheetView>
  </sheetViews>
  <sheetFormatPr defaultRowHeight="12.75" x14ac:dyDescent="0.2"/>
  <cols>
    <col min="1" max="1" width="4" style="2" customWidth="1"/>
    <col min="2" max="2" width="10" style="3" customWidth="1"/>
    <col min="3" max="3" width="9.140625" style="2" customWidth="1"/>
    <col min="4" max="4" width="6.5703125" style="3" customWidth="1"/>
    <col min="5" max="5" width="10.5703125" style="3" customWidth="1"/>
    <col min="6" max="6" width="8.5703125" style="2" customWidth="1"/>
    <col min="7" max="7" width="23" style="3" customWidth="1"/>
    <col min="8" max="8" width="3.7109375" style="2" customWidth="1"/>
    <col min="9" max="9" width="6.28515625" style="2" customWidth="1"/>
    <col min="10" max="11" width="7.85546875" style="2" customWidth="1"/>
    <col min="12" max="12" width="6.7109375" style="2" customWidth="1"/>
    <col min="13" max="13" width="7.5703125" style="2" customWidth="1"/>
    <col min="14" max="14" width="7.7109375" style="2" customWidth="1"/>
    <col min="15" max="15" width="7.5703125" style="2" customWidth="1"/>
    <col min="16" max="16" width="17.28515625" style="2" customWidth="1"/>
    <col min="17" max="16384" width="9.140625" style="2"/>
  </cols>
  <sheetData>
    <row r="1" spans="1:19" s="84" customFormat="1" ht="21" customHeight="1" x14ac:dyDescent="0.25">
      <c r="B1" s="94"/>
      <c r="C1" s="129" t="s">
        <v>64</v>
      </c>
      <c r="D1" s="348"/>
      <c r="E1" s="349"/>
      <c r="F1" s="130"/>
      <c r="P1" s="111"/>
    </row>
    <row r="2" spans="1:19" s="84" customFormat="1" ht="15" x14ac:dyDescent="0.25">
      <c r="B2" s="94"/>
      <c r="C2" s="129" t="s">
        <v>1</v>
      </c>
      <c r="D2" s="348"/>
      <c r="E2" s="349"/>
      <c r="F2" s="130"/>
      <c r="P2" s="111"/>
    </row>
    <row r="3" spans="1:19" s="84" customFormat="1" ht="15" x14ac:dyDescent="0.25">
      <c r="A3" s="85"/>
      <c r="B3" s="95"/>
      <c r="C3" s="129" t="s">
        <v>2987</v>
      </c>
      <c r="D3" s="349"/>
      <c r="E3" s="348"/>
      <c r="F3" s="130"/>
      <c r="P3" s="111"/>
    </row>
    <row r="4" spans="1:19" s="84" customFormat="1" ht="20.25" customHeight="1" x14ac:dyDescent="0.2">
      <c r="B4" s="94"/>
      <c r="C4" s="181"/>
      <c r="D4" s="111"/>
      <c r="E4" s="111"/>
      <c r="G4" s="111"/>
      <c r="P4" s="111"/>
    </row>
    <row r="5" spans="1:19" s="6" customFormat="1" ht="16.5" thickBot="1" x14ac:dyDescent="0.3">
      <c r="A5" s="35" t="s">
        <v>2992</v>
      </c>
      <c r="B5" s="97"/>
      <c r="C5" s="35"/>
      <c r="D5" s="97"/>
      <c r="E5" s="97"/>
      <c r="F5" s="35"/>
      <c r="G5" s="97"/>
      <c r="H5" s="35"/>
      <c r="I5" s="35"/>
      <c r="J5" s="35"/>
      <c r="K5" s="35"/>
      <c r="L5" s="7"/>
      <c r="M5" s="7"/>
      <c r="N5" s="7"/>
      <c r="O5" s="7"/>
      <c r="P5" s="7"/>
      <c r="Q5" s="7"/>
      <c r="R5" s="7"/>
      <c r="S5" s="7"/>
    </row>
    <row r="6" spans="1:19" s="6" customFormat="1" ht="13.5" thickBot="1" x14ac:dyDescent="0.25">
      <c r="A6" s="245" t="s">
        <v>2</v>
      </c>
      <c r="B6" s="212" t="s">
        <v>49</v>
      </c>
      <c r="C6" s="229" t="s">
        <v>48</v>
      </c>
      <c r="D6" s="214" t="s">
        <v>0</v>
      </c>
      <c r="E6" s="215" t="s">
        <v>3</v>
      </c>
      <c r="F6" s="216" t="s">
        <v>50</v>
      </c>
      <c r="G6" s="246" t="s">
        <v>4</v>
      </c>
      <c r="H6" s="245" t="s">
        <v>28</v>
      </c>
      <c r="I6" s="248" t="s">
        <v>5</v>
      </c>
      <c r="J6" s="249" t="s">
        <v>6</v>
      </c>
      <c r="K6" s="250" t="s">
        <v>7</v>
      </c>
      <c r="L6" s="251" t="s">
        <v>8</v>
      </c>
      <c r="M6" s="249" t="s">
        <v>9</v>
      </c>
      <c r="N6" s="252" t="s">
        <v>10</v>
      </c>
      <c r="O6" s="249" t="s">
        <v>11</v>
      </c>
      <c r="P6" s="249" t="s">
        <v>12</v>
      </c>
    </row>
    <row r="7" spans="1:19" s="6" customFormat="1" x14ac:dyDescent="0.2">
      <c r="A7" s="18">
        <v>1</v>
      </c>
      <c r="B7" s="274"/>
      <c r="C7" s="34"/>
      <c r="D7" s="40"/>
      <c r="E7" s="80"/>
      <c r="F7" s="37" t="s">
        <v>80</v>
      </c>
      <c r="G7" s="77" t="s">
        <v>77</v>
      </c>
      <c r="H7" s="48">
        <v>10</v>
      </c>
      <c r="I7" s="39">
        <v>11110</v>
      </c>
      <c r="J7" s="225">
        <f t="shared" ref="J7" si="0">SUM(K7+L7+M7+N7+O7)</f>
        <v>4441.96</v>
      </c>
      <c r="K7" s="277">
        <v>4441.96</v>
      </c>
      <c r="L7" s="311"/>
      <c r="M7" s="190"/>
      <c r="N7" s="191"/>
      <c r="O7" s="191"/>
      <c r="P7" s="110"/>
    </row>
    <row r="8" spans="1:19" s="6" customFormat="1" x14ac:dyDescent="0.2">
      <c r="A8" s="18">
        <v>2</v>
      </c>
      <c r="B8" s="104" t="s">
        <v>225</v>
      </c>
      <c r="C8" s="18" t="s">
        <v>182</v>
      </c>
      <c r="D8" s="100">
        <v>21159</v>
      </c>
      <c r="E8" s="105">
        <v>63165075</v>
      </c>
      <c r="F8" s="37" t="s">
        <v>199</v>
      </c>
      <c r="G8" s="77" t="s">
        <v>96</v>
      </c>
      <c r="H8" s="48">
        <v>10</v>
      </c>
      <c r="I8" s="51">
        <v>13445</v>
      </c>
      <c r="J8" s="225">
        <f t="shared" ref="J8:J10" si="1">SUM(K8+L8+M8+N8+O8)</f>
        <v>492.45</v>
      </c>
      <c r="K8" s="323"/>
      <c r="L8" s="187"/>
      <c r="M8" s="187">
        <v>492.45</v>
      </c>
      <c r="N8" s="187"/>
      <c r="O8" s="187"/>
      <c r="P8" s="110" t="s">
        <v>224</v>
      </c>
    </row>
    <row r="9" spans="1:19" s="6" customFormat="1" x14ac:dyDescent="0.2">
      <c r="A9" s="18">
        <v>3</v>
      </c>
      <c r="B9" s="104" t="s">
        <v>225</v>
      </c>
      <c r="C9" s="18" t="s">
        <v>182</v>
      </c>
      <c r="D9" s="100">
        <v>21159</v>
      </c>
      <c r="E9" s="105">
        <v>63165075</v>
      </c>
      <c r="F9" s="37" t="s">
        <v>199</v>
      </c>
      <c r="G9" s="77" t="s">
        <v>96</v>
      </c>
      <c r="H9" s="48">
        <v>10</v>
      </c>
      <c r="I9" s="51">
        <v>13445</v>
      </c>
      <c r="J9" s="225">
        <f t="shared" si="1"/>
        <v>492.45</v>
      </c>
      <c r="K9" s="323"/>
      <c r="L9" s="187"/>
      <c r="M9" s="187">
        <v>492.45</v>
      </c>
      <c r="N9" s="187"/>
      <c r="O9" s="187"/>
      <c r="P9" s="110" t="s">
        <v>224</v>
      </c>
    </row>
    <row r="10" spans="1:19" s="6" customFormat="1" x14ac:dyDescent="0.2">
      <c r="A10" s="18">
        <v>4</v>
      </c>
      <c r="B10" s="414"/>
      <c r="C10" s="71"/>
      <c r="D10" s="100"/>
      <c r="E10" s="105"/>
      <c r="F10" s="318" t="s">
        <v>609</v>
      </c>
      <c r="G10" s="77" t="s">
        <v>837</v>
      </c>
      <c r="H10" s="48">
        <v>10</v>
      </c>
      <c r="I10" s="39">
        <v>11110</v>
      </c>
      <c r="J10" s="225">
        <f t="shared" si="1"/>
        <v>4441.96</v>
      </c>
      <c r="K10" s="323">
        <v>4441.96</v>
      </c>
      <c r="L10" s="244"/>
      <c r="M10" s="190"/>
      <c r="N10" s="191"/>
      <c r="O10" s="191"/>
      <c r="P10" s="423"/>
    </row>
    <row r="11" spans="1:19" s="6" customFormat="1" x14ac:dyDescent="0.2">
      <c r="A11" s="18">
        <v>5</v>
      </c>
      <c r="B11" s="116" t="s">
        <v>708</v>
      </c>
      <c r="C11" s="71" t="s">
        <v>707</v>
      </c>
      <c r="D11" s="106">
        <v>44651</v>
      </c>
      <c r="E11" s="105">
        <v>63165075</v>
      </c>
      <c r="F11" s="38" t="s">
        <v>669</v>
      </c>
      <c r="G11" s="83" t="s">
        <v>694</v>
      </c>
      <c r="H11" s="32">
        <v>10</v>
      </c>
      <c r="I11" s="33">
        <v>14310</v>
      </c>
      <c r="J11" s="225">
        <f t="shared" ref="J11:J16" si="2">SUM(K11+L11+M11+N11+O11)</f>
        <v>1900</v>
      </c>
      <c r="K11" s="187"/>
      <c r="L11" s="187"/>
      <c r="M11" s="187">
        <v>1900</v>
      </c>
      <c r="N11" s="187"/>
      <c r="O11" s="187"/>
      <c r="P11" s="110" t="s">
        <v>126</v>
      </c>
    </row>
    <row r="12" spans="1:19" s="6" customFormat="1" x14ac:dyDescent="0.2">
      <c r="A12" s="18">
        <v>6</v>
      </c>
      <c r="B12" s="269" t="s">
        <v>779</v>
      </c>
      <c r="C12" s="68" t="s">
        <v>641</v>
      </c>
      <c r="D12" s="40">
        <v>49022</v>
      </c>
      <c r="E12" s="105">
        <v>63165075</v>
      </c>
      <c r="F12" s="38" t="s">
        <v>757</v>
      </c>
      <c r="G12" s="83" t="s">
        <v>636</v>
      </c>
      <c r="H12" s="32">
        <v>10</v>
      </c>
      <c r="I12" s="33">
        <v>14310</v>
      </c>
      <c r="J12" s="225">
        <f t="shared" si="2"/>
        <v>37.6</v>
      </c>
      <c r="K12" s="189"/>
      <c r="L12" s="187"/>
      <c r="M12" s="190">
        <v>37.6</v>
      </c>
      <c r="N12" s="191"/>
      <c r="O12" s="191"/>
      <c r="P12" s="110" t="s">
        <v>126</v>
      </c>
    </row>
    <row r="13" spans="1:19" s="6" customFormat="1" x14ac:dyDescent="0.2">
      <c r="A13" s="18">
        <v>7</v>
      </c>
      <c r="B13" s="341" t="s">
        <v>1010</v>
      </c>
      <c r="C13" s="341" t="s">
        <v>1011</v>
      </c>
      <c r="D13" s="101">
        <v>73188</v>
      </c>
      <c r="E13" s="105">
        <v>63165075</v>
      </c>
      <c r="F13" s="37" t="s">
        <v>1090</v>
      </c>
      <c r="G13" s="83" t="s">
        <v>893</v>
      </c>
      <c r="H13" s="32">
        <v>10</v>
      </c>
      <c r="I13" s="33">
        <v>13440</v>
      </c>
      <c r="J13" s="225">
        <f t="shared" si="2"/>
        <v>50</v>
      </c>
      <c r="K13" s="323"/>
      <c r="L13" s="197"/>
      <c r="M13" s="199">
        <v>50</v>
      </c>
      <c r="N13" s="199"/>
      <c r="O13" s="199"/>
      <c r="P13" s="20" t="s">
        <v>1091</v>
      </c>
    </row>
    <row r="14" spans="1:19" s="6" customFormat="1" x14ac:dyDescent="0.2">
      <c r="A14" s="18">
        <v>8</v>
      </c>
      <c r="B14" s="116"/>
      <c r="C14" s="19"/>
      <c r="D14" s="100"/>
      <c r="E14" s="105"/>
      <c r="F14" s="21" t="s">
        <v>1163</v>
      </c>
      <c r="G14" s="77" t="s">
        <v>1029</v>
      </c>
      <c r="H14" s="48">
        <v>10</v>
      </c>
      <c r="I14" s="39">
        <v>11110</v>
      </c>
      <c r="J14" s="225">
        <f t="shared" si="2"/>
        <v>4441.96</v>
      </c>
      <c r="K14" s="323">
        <v>4441.96</v>
      </c>
      <c r="L14" s="244"/>
      <c r="M14" s="190"/>
      <c r="N14" s="191"/>
      <c r="O14" s="191"/>
      <c r="P14" s="423"/>
    </row>
    <row r="15" spans="1:19" s="6" customFormat="1" x14ac:dyDescent="0.2">
      <c r="A15" s="18">
        <v>9</v>
      </c>
      <c r="B15" s="92" t="s">
        <v>1555</v>
      </c>
      <c r="C15" s="72" t="s">
        <v>80</v>
      </c>
      <c r="D15" s="80">
        <v>89623</v>
      </c>
      <c r="E15" s="105">
        <v>63165075</v>
      </c>
      <c r="F15" s="38" t="s">
        <v>1201</v>
      </c>
      <c r="G15" s="83" t="s">
        <v>729</v>
      </c>
      <c r="H15" s="32">
        <v>10</v>
      </c>
      <c r="I15" s="33">
        <v>13780</v>
      </c>
      <c r="J15" s="225">
        <f t="shared" si="2"/>
        <v>314.08</v>
      </c>
      <c r="K15" s="189"/>
      <c r="L15" s="187"/>
      <c r="M15" s="190">
        <v>314.08</v>
      </c>
      <c r="N15" s="191"/>
      <c r="O15" s="191"/>
      <c r="P15" s="297" t="s">
        <v>527</v>
      </c>
    </row>
    <row r="16" spans="1:19" s="6" customFormat="1" x14ac:dyDescent="0.2">
      <c r="A16" s="18">
        <v>10</v>
      </c>
      <c r="B16" s="498" t="s">
        <v>1259</v>
      </c>
      <c r="C16" s="341" t="s">
        <v>80</v>
      </c>
      <c r="D16" s="101">
        <v>91479</v>
      </c>
      <c r="E16" s="105">
        <v>63165075</v>
      </c>
      <c r="F16" s="42" t="s">
        <v>1252</v>
      </c>
      <c r="G16" s="77" t="s">
        <v>636</v>
      </c>
      <c r="H16" s="48">
        <v>10</v>
      </c>
      <c r="I16" s="51">
        <v>14310</v>
      </c>
      <c r="J16" s="226">
        <f t="shared" si="2"/>
        <v>14.9</v>
      </c>
      <c r="K16" s="390"/>
      <c r="L16" s="244"/>
      <c r="M16" s="190">
        <v>14.9</v>
      </c>
      <c r="N16" s="191"/>
      <c r="O16" s="191"/>
      <c r="P16" s="110" t="s">
        <v>126</v>
      </c>
    </row>
    <row r="17" spans="1:16" s="6" customFormat="1" x14ac:dyDescent="0.2">
      <c r="A17" s="18">
        <v>11</v>
      </c>
      <c r="B17" s="498" t="s">
        <v>1181</v>
      </c>
      <c r="C17" s="341" t="s">
        <v>171</v>
      </c>
      <c r="D17" s="101">
        <v>97123</v>
      </c>
      <c r="E17" s="105">
        <v>63165075</v>
      </c>
      <c r="F17" s="38" t="s">
        <v>1339</v>
      </c>
      <c r="G17" s="77" t="s">
        <v>96</v>
      </c>
      <c r="H17" s="48">
        <v>10</v>
      </c>
      <c r="I17" s="51">
        <v>13445</v>
      </c>
      <c r="J17" s="225">
        <f t="shared" ref="J17:J19" si="3">SUM(K17+L17+M17+N17+O17)</f>
        <v>406.5</v>
      </c>
      <c r="K17" s="323"/>
      <c r="L17" s="187"/>
      <c r="M17" s="187">
        <v>406.5</v>
      </c>
      <c r="N17" s="187"/>
      <c r="O17" s="187"/>
      <c r="P17" s="110" t="s">
        <v>208</v>
      </c>
    </row>
    <row r="18" spans="1:16" s="6" customFormat="1" x14ac:dyDescent="0.2">
      <c r="A18" s="18">
        <v>12</v>
      </c>
      <c r="B18" s="498" t="s">
        <v>1346</v>
      </c>
      <c r="C18" s="341" t="s">
        <v>1267</v>
      </c>
      <c r="D18" s="101">
        <v>97431</v>
      </c>
      <c r="E18" s="105">
        <v>63165075</v>
      </c>
      <c r="F18" s="417" t="s">
        <v>1339</v>
      </c>
      <c r="G18" s="77" t="s">
        <v>1347</v>
      </c>
      <c r="H18" s="48">
        <v>10</v>
      </c>
      <c r="I18" s="51">
        <v>13310</v>
      </c>
      <c r="J18" s="225">
        <f t="shared" si="3"/>
        <v>250.82</v>
      </c>
      <c r="K18" s="390"/>
      <c r="L18" s="191"/>
      <c r="M18" s="190">
        <v>250.82</v>
      </c>
      <c r="N18" s="191"/>
      <c r="O18" s="191"/>
      <c r="P18" s="110" t="s">
        <v>1348</v>
      </c>
    </row>
    <row r="19" spans="1:16" s="6" customFormat="1" x14ac:dyDescent="0.2">
      <c r="A19" s="18">
        <v>13</v>
      </c>
      <c r="B19" s="498"/>
      <c r="C19" s="341"/>
      <c r="D19" s="101"/>
      <c r="E19" s="105"/>
      <c r="F19" s="417" t="s">
        <v>1538</v>
      </c>
      <c r="G19" s="77" t="s">
        <v>1170</v>
      </c>
      <c r="H19" s="48">
        <v>10</v>
      </c>
      <c r="I19" s="39">
        <v>11110</v>
      </c>
      <c r="J19" s="225">
        <f t="shared" si="3"/>
        <v>4441.96</v>
      </c>
      <c r="K19" s="390">
        <v>4441.96</v>
      </c>
      <c r="L19" s="191"/>
      <c r="M19" s="190"/>
      <c r="N19" s="191"/>
      <c r="O19" s="191"/>
      <c r="P19" s="110"/>
    </row>
    <row r="20" spans="1:16" s="6" customFormat="1" x14ac:dyDescent="0.2">
      <c r="A20" s="18">
        <v>14</v>
      </c>
      <c r="B20" s="424" t="s">
        <v>1612</v>
      </c>
      <c r="C20" s="19" t="s">
        <v>609</v>
      </c>
      <c r="D20" s="100">
        <v>120078</v>
      </c>
      <c r="E20" s="100">
        <v>63165075</v>
      </c>
      <c r="F20" s="38" t="s">
        <v>1607</v>
      </c>
      <c r="G20" s="77" t="s">
        <v>125</v>
      </c>
      <c r="H20" s="48">
        <v>10</v>
      </c>
      <c r="I20" s="51">
        <v>14310</v>
      </c>
      <c r="J20" s="225">
        <f t="shared" ref="J20:J31" si="4">SUM(K20+L20+M20+N20+O20)</f>
        <v>10.199999999999999</v>
      </c>
      <c r="K20" s="390"/>
      <c r="L20" s="187"/>
      <c r="M20" s="190">
        <v>10.199999999999999</v>
      </c>
      <c r="N20" s="191"/>
      <c r="O20" s="191"/>
      <c r="P20" s="110" t="s">
        <v>126</v>
      </c>
    </row>
    <row r="21" spans="1:16" s="6" customFormat="1" x14ac:dyDescent="0.2">
      <c r="A21" s="18">
        <v>15</v>
      </c>
      <c r="B21" s="424" t="s">
        <v>1618</v>
      </c>
      <c r="C21" s="19" t="s">
        <v>1090</v>
      </c>
      <c r="D21" s="100">
        <v>121203</v>
      </c>
      <c r="E21" s="100">
        <v>63165075</v>
      </c>
      <c r="F21" s="38" t="s">
        <v>1607</v>
      </c>
      <c r="G21" s="77" t="s">
        <v>1619</v>
      </c>
      <c r="H21" s="48">
        <v>10</v>
      </c>
      <c r="I21" s="51">
        <v>14010</v>
      </c>
      <c r="J21" s="225">
        <f t="shared" si="4"/>
        <v>480</v>
      </c>
      <c r="K21" s="390"/>
      <c r="L21" s="187"/>
      <c r="M21" s="190">
        <v>480</v>
      </c>
      <c r="N21" s="191"/>
      <c r="O21" s="191"/>
      <c r="P21" s="110" t="s">
        <v>473</v>
      </c>
    </row>
    <row r="22" spans="1:16" s="6" customFormat="1" x14ac:dyDescent="0.2">
      <c r="A22" s="18">
        <v>16</v>
      </c>
      <c r="B22" s="499" t="s">
        <v>1623</v>
      </c>
      <c r="C22" s="500" t="s">
        <v>609</v>
      </c>
      <c r="D22" s="101">
        <v>121253</v>
      </c>
      <c r="E22" s="100">
        <v>63165075</v>
      </c>
      <c r="F22" s="42" t="s">
        <v>1607</v>
      </c>
      <c r="G22" s="77" t="s">
        <v>729</v>
      </c>
      <c r="H22" s="48">
        <v>10</v>
      </c>
      <c r="I22" s="51">
        <v>13780</v>
      </c>
      <c r="J22" s="225">
        <f t="shared" si="4"/>
        <v>290.33999999999997</v>
      </c>
      <c r="K22" s="390"/>
      <c r="L22" s="244"/>
      <c r="M22" s="190">
        <v>290.33999999999997</v>
      </c>
      <c r="N22" s="191"/>
      <c r="O22" s="191"/>
      <c r="P22" s="297" t="s">
        <v>527</v>
      </c>
    </row>
    <row r="23" spans="1:16" s="6" customFormat="1" x14ac:dyDescent="0.2">
      <c r="A23" s="18">
        <v>17</v>
      </c>
      <c r="B23" s="424" t="s">
        <v>994</v>
      </c>
      <c r="C23" s="414" t="s">
        <v>285</v>
      </c>
      <c r="D23" s="100">
        <v>121285</v>
      </c>
      <c r="E23" s="100">
        <v>63165075</v>
      </c>
      <c r="F23" s="42" t="s">
        <v>1607</v>
      </c>
      <c r="G23" s="83" t="s">
        <v>893</v>
      </c>
      <c r="H23" s="32">
        <v>10</v>
      </c>
      <c r="I23" s="33">
        <v>13440</v>
      </c>
      <c r="J23" s="225">
        <f t="shared" ref="J23" si="5">SUM(K23+L23+M23+N23+O23)</f>
        <v>100</v>
      </c>
      <c r="K23" s="323"/>
      <c r="L23" s="197"/>
      <c r="M23" s="199">
        <v>100</v>
      </c>
      <c r="N23" s="199"/>
      <c r="O23" s="199"/>
      <c r="P23" s="20" t="s">
        <v>1624</v>
      </c>
    </row>
    <row r="24" spans="1:16" s="6" customFormat="1" x14ac:dyDescent="0.2">
      <c r="A24" s="18">
        <v>18</v>
      </c>
      <c r="B24" s="424" t="s">
        <v>1010</v>
      </c>
      <c r="C24" s="414" t="s">
        <v>1011</v>
      </c>
      <c r="D24" s="100">
        <v>121303</v>
      </c>
      <c r="E24" s="100">
        <v>63165075</v>
      </c>
      <c r="F24" s="42" t="s">
        <v>1607</v>
      </c>
      <c r="G24" s="83" t="s">
        <v>893</v>
      </c>
      <c r="H24" s="32">
        <v>10</v>
      </c>
      <c r="I24" s="33">
        <v>13440</v>
      </c>
      <c r="J24" s="225">
        <f t="shared" ref="J24:J26" si="6">SUM(K24+L24+M24+N24+O24)</f>
        <v>20</v>
      </c>
      <c r="K24" s="323"/>
      <c r="L24" s="197"/>
      <c r="M24" s="199">
        <v>20</v>
      </c>
      <c r="N24" s="199"/>
      <c r="O24" s="199"/>
      <c r="P24" s="20" t="s">
        <v>1624</v>
      </c>
    </row>
    <row r="25" spans="1:16" s="6" customFormat="1" x14ac:dyDescent="0.2">
      <c r="A25" s="18">
        <v>19</v>
      </c>
      <c r="B25" s="424" t="s">
        <v>1010</v>
      </c>
      <c r="C25" s="414" t="s">
        <v>1011</v>
      </c>
      <c r="D25" s="100">
        <v>121317</v>
      </c>
      <c r="E25" s="100">
        <v>63165075</v>
      </c>
      <c r="F25" s="42" t="s">
        <v>1607</v>
      </c>
      <c r="G25" s="83" t="s">
        <v>893</v>
      </c>
      <c r="H25" s="32">
        <v>10</v>
      </c>
      <c r="I25" s="33">
        <v>13440</v>
      </c>
      <c r="J25" s="225">
        <f t="shared" si="6"/>
        <v>80</v>
      </c>
      <c r="K25" s="390"/>
      <c r="L25" s="197"/>
      <c r="M25" s="228">
        <v>80</v>
      </c>
      <c r="N25" s="197"/>
      <c r="O25" s="197"/>
      <c r="P25" s="20" t="s">
        <v>1625</v>
      </c>
    </row>
    <row r="26" spans="1:16" s="6" customFormat="1" x14ac:dyDescent="0.2">
      <c r="A26" s="18">
        <v>20</v>
      </c>
      <c r="B26" s="271" t="s">
        <v>994</v>
      </c>
      <c r="C26" s="541" t="s">
        <v>285</v>
      </c>
      <c r="D26" s="76">
        <v>122985</v>
      </c>
      <c r="E26" s="76">
        <v>63165075</v>
      </c>
      <c r="F26" s="42" t="s">
        <v>1639</v>
      </c>
      <c r="G26" s="83" t="s">
        <v>1652</v>
      </c>
      <c r="H26" s="32">
        <v>10</v>
      </c>
      <c r="I26" s="33">
        <v>13440</v>
      </c>
      <c r="J26" s="225">
        <f t="shared" si="6"/>
        <v>-100</v>
      </c>
      <c r="K26" s="323"/>
      <c r="L26" s="191"/>
      <c r="M26" s="187">
        <v>-100</v>
      </c>
      <c r="N26" s="187"/>
      <c r="O26" s="187"/>
      <c r="P26" s="297" t="s">
        <v>1624</v>
      </c>
    </row>
    <row r="27" spans="1:16" s="6" customFormat="1" x14ac:dyDescent="0.2">
      <c r="A27" s="18">
        <v>21</v>
      </c>
      <c r="B27" s="271" t="s">
        <v>1010</v>
      </c>
      <c r="C27" s="541" t="s">
        <v>1011</v>
      </c>
      <c r="D27" s="76">
        <v>123240</v>
      </c>
      <c r="E27" s="76">
        <v>63165075</v>
      </c>
      <c r="F27" s="42" t="s">
        <v>1635</v>
      </c>
      <c r="G27" s="83" t="s">
        <v>1651</v>
      </c>
      <c r="H27" s="32">
        <v>10</v>
      </c>
      <c r="I27" s="33">
        <v>13440</v>
      </c>
      <c r="J27" s="225">
        <f t="shared" ref="J27:J28" si="7">SUM(K27+L27+M27+N27+O27)</f>
        <v>-20</v>
      </c>
      <c r="K27" s="323"/>
      <c r="L27" s="191"/>
      <c r="M27" s="187">
        <v>-20</v>
      </c>
      <c r="N27" s="187"/>
      <c r="O27" s="187"/>
      <c r="P27" s="297" t="s">
        <v>1624</v>
      </c>
    </row>
    <row r="28" spans="1:16" s="6" customFormat="1" x14ac:dyDescent="0.2">
      <c r="A28" s="18">
        <v>22</v>
      </c>
      <c r="B28" s="424" t="s">
        <v>1672</v>
      </c>
      <c r="C28" s="527">
        <v>45393</v>
      </c>
      <c r="D28" s="100">
        <v>127129</v>
      </c>
      <c r="E28" s="100">
        <v>63165075</v>
      </c>
      <c r="F28" s="42" t="s">
        <v>1659</v>
      </c>
      <c r="G28" s="83" t="s">
        <v>1673</v>
      </c>
      <c r="H28" s="32">
        <v>10</v>
      </c>
      <c r="I28" s="33">
        <v>13330</v>
      </c>
      <c r="J28" s="225">
        <f t="shared" si="7"/>
        <v>14.1</v>
      </c>
      <c r="K28" s="390"/>
      <c r="L28" s="197"/>
      <c r="M28" s="228">
        <v>14.1</v>
      </c>
      <c r="N28" s="197"/>
      <c r="O28" s="197"/>
      <c r="P28" s="20" t="s">
        <v>1674</v>
      </c>
    </row>
    <row r="29" spans="1:16" s="6" customFormat="1" x14ac:dyDescent="0.2">
      <c r="A29" s="18">
        <v>23</v>
      </c>
      <c r="B29" s="424"/>
      <c r="C29" s="19"/>
      <c r="D29" s="100"/>
      <c r="E29" s="100"/>
      <c r="F29" s="42" t="s">
        <v>1800</v>
      </c>
      <c r="G29" s="77" t="s">
        <v>1799</v>
      </c>
      <c r="H29" s="48">
        <v>10</v>
      </c>
      <c r="I29" s="39">
        <v>11110</v>
      </c>
      <c r="J29" s="225">
        <f t="shared" si="4"/>
        <v>4370.07</v>
      </c>
      <c r="K29" s="390">
        <v>4370.07</v>
      </c>
      <c r="L29" s="187"/>
      <c r="M29" s="190"/>
      <c r="N29" s="191"/>
      <c r="O29" s="191"/>
      <c r="P29" s="110"/>
    </row>
    <row r="30" spans="1:16" s="6" customFormat="1" x14ac:dyDescent="0.2">
      <c r="A30" s="18">
        <v>24</v>
      </c>
      <c r="B30" s="274" t="s">
        <v>1863</v>
      </c>
      <c r="C30" s="298" t="s">
        <v>1760</v>
      </c>
      <c r="D30" s="24">
        <v>154418</v>
      </c>
      <c r="E30" s="105">
        <v>63165075</v>
      </c>
      <c r="F30" s="42" t="s">
        <v>1861</v>
      </c>
      <c r="G30" s="77" t="s">
        <v>148</v>
      </c>
      <c r="H30" s="48">
        <v>10</v>
      </c>
      <c r="I30" s="51">
        <v>13610</v>
      </c>
      <c r="J30" s="226">
        <f t="shared" si="4"/>
        <v>2000</v>
      </c>
      <c r="K30" s="190"/>
      <c r="L30" s="244"/>
      <c r="M30" s="190">
        <v>2000</v>
      </c>
      <c r="N30" s="191"/>
      <c r="O30" s="191"/>
      <c r="P30" s="423" t="s">
        <v>149</v>
      </c>
    </row>
    <row r="31" spans="1:16" s="6" customFormat="1" x14ac:dyDescent="0.2">
      <c r="A31" s="18">
        <v>25</v>
      </c>
      <c r="B31" s="274"/>
      <c r="C31" s="298"/>
      <c r="D31" s="24"/>
      <c r="E31" s="105"/>
      <c r="F31" s="42" t="s">
        <v>2221</v>
      </c>
      <c r="G31" s="77" t="s">
        <v>2220</v>
      </c>
      <c r="H31" s="48">
        <v>10</v>
      </c>
      <c r="I31" s="39">
        <v>11110</v>
      </c>
      <c r="J31" s="225">
        <f t="shared" si="4"/>
        <v>3497.45</v>
      </c>
      <c r="K31" s="323">
        <v>3497.45</v>
      </c>
      <c r="L31" s="244"/>
      <c r="M31" s="190"/>
      <c r="N31" s="191"/>
      <c r="O31" s="191"/>
      <c r="P31" s="423"/>
    </row>
    <row r="32" spans="1:16" s="6" customFormat="1" x14ac:dyDescent="0.2">
      <c r="A32" s="18">
        <v>26</v>
      </c>
      <c r="B32" s="271" t="s">
        <v>2342</v>
      </c>
      <c r="C32" s="381" t="s">
        <v>1800</v>
      </c>
      <c r="D32" s="492">
        <v>208425</v>
      </c>
      <c r="E32" s="105">
        <v>63165075</v>
      </c>
      <c r="F32" s="417" t="s">
        <v>2282</v>
      </c>
      <c r="G32" s="77" t="s">
        <v>282</v>
      </c>
      <c r="H32" s="273">
        <v>10</v>
      </c>
      <c r="I32" s="51">
        <v>14310</v>
      </c>
      <c r="J32" s="225">
        <f t="shared" ref="J32:J33" si="8">SUM(K32+L32+M32+N32+O32)</f>
        <v>18.5</v>
      </c>
      <c r="K32" s="187"/>
      <c r="L32" s="191"/>
      <c r="M32" s="190">
        <v>18.5</v>
      </c>
      <c r="N32" s="191"/>
      <c r="O32" s="191"/>
      <c r="P32" s="110" t="s">
        <v>126</v>
      </c>
    </row>
    <row r="33" spans="1:16" s="6" customFormat="1" x14ac:dyDescent="0.2">
      <c r="A33" s="18">
        <v>27</v>
      </c>
      <c r="B33" s="274" t="s">
        <v>2352</v>
      </c>
      <c r="C33" s="298" t="s">
        <v>1821</v>
      </c>
      <c r="D33" s="24">
        <v>208883</v>
      </c>
      <c r="E33" s="105">
        <v>63165075</v>
      </c>
      <c r="F33" s="42" t="s">
        <v>2350</v>
      </c>
      <c r="G33" s="77" t="s">
        <v>2353</v>
      </c>
      <c r="H33" s="48">
        <v>10</v>
      </c>
      <c r="I33" s="51">
        <v>14010</v>
      </c>
      <c r="J33" s="225">
        <f t="shared" si="8"/>
        <v>351</v>
      </c>
      <c r="K33" s="190"/>
      <c r="L33" s="244"/>
      <c r="M33" s="190">
        <v>351</v>
      </c>
      <c r="N33" s="191"/>
      <c r="O33" s="191"/>
      <c r="P33" s="423" t="s">
        <v>473</v>
      </c>
    </row>
    <row r="34" spans="1:16" s="6" customFormat="1" x14ac:dyDescent="0.2">
      <c r="A34" s="18">
        <v>28</v>
      </c>
      <c r="B34" s="584" t="s">
        <v>2369</v>
      </c>
      <c r="C34" s="585" t="s">
        <v>1800</v>
      </c>
      <c r="D34" s="586">
        <v>209304</v>
      </c>
      <c r="E34" s="559">
        <v>63165075</v>
      </c>
      <c r="F34" s="561" t="s">
        <v>2350</v>
      </c>
      <c r="G34" s="580" t="s">
        <v>729</v>
      </c>
      <c r="H34" s="581">
        <v>10</v>
      </c>
      <c r="I34" s="582">
        <v>13780</v>
      </c>
      <c r="J34" s="583">
        <f t="shared" ref="J34" si="9">SUM(K34+L34+M34+N34+O34)</f>
        <v>360.68</v>
      </c>
      <c r="K34" s="577"/>
      <c r="L34" s="568"/>
      <c r="M34" s="567">
        <v>360.68</v>
      </c>
      <c r="N34" s="568"/>
      <c r="O34" s="568"/>
      <c r="P34" s="571" t="s">
        <v>527</v>
      </c>
    </row>
    <row r="35" spans="1:16" s="6" customFormat="1" x14ac:dyDescent="0.2">
      <c r="A35" s="18">
        <v>29</v>
      </c>
      <c r="B35" s="584" t="s">
        <v>2372</v>
      </c>
      <c r="C35" s="585" t="s">
        <v>1800</v>
      </c>
      <c r="D35" s="586">
        <v>209365</v>
      </c>
      <c r="E35" s="559">
        <v>63165075</v>
      </c>
      <c r="F35" s="561" t="s">
        <v>2350</v>
      </c>
      <c r="G35" s="580" t="s">
        <v>729</v>
      </c>
      <c r="H35" s="581">
        <v>10</v>
      </c>
      <c r="I35" s="582">
        <v>13780</v>
      </c>
      <c r="J35" s="583">
        <f t="shared" ref="J35" si="10">SUM(K35+L35+M35+N35+O35)</f>
        <v>358.29</v>
      </c>
      <c r="K35" s="577"/>
      <c r="L35" s="568"/>
      <c r="M35" s="567">
        <v>358.29</v>
      </c>
      <c r="N35" s="568"/>
      <c r="O35" s="568"/>
      <c r="P35" s="571" t="s">
        <v>527</v>
      </c>
    </row>
    <row r="36" spans="1:16" s="6" customFormat="1" x14ac:dyDescent="0.2">
      <c r="A36" s="18">
        <v>30</v>
      </c>
      <c r="B36" s="274"/>
      <c r="C36" s="298"/>
      <c r="D36" s="24"/>
      <c r="E36" s="105"/>
      <c r="F36" s="42" t="s">
        <v>2537</v>
      </c>
      <c r="G36" s="77" t="s">
        <v>2333</v>
      </c>
      <c r="H36" s="48">
        <v>10</v>
      </c>
      <c r="I36" s="39">
        <v>11110</v>
      </c>
      <c r="J36" s="227">
        <f>SUM(K36+L36+M36+N36+O36)</f>
        <v>3415.42</v>
      </c>
      <c r="K36" s="190">
        <v>3415.42</v>
      </c>
      <c r="L36" s="244"/>
      <c r="M36" s="190"/>
      <c r="N36" s="191"/>
      <c r="O36" s="191"/>
      <c r="P36" s="423"/>
    </row>
    <row r="37" spans="1:16" s="6" customFormat="1" x14ac:dyDescent="0.2">
      <c r="A37" s="18">
        <v>31</v>
      </c>
      <c r="B37" s="424" t="s">
        <v>2634</v>
      </c>
      <c r="C37" s="414" t="s">
        <v>2635</v>
      </c>
      <c r="D37" s="100">
        <v>241698</v>
      </c>
      <c r="E37" s="105">
        <v>63165075</v>
      </c>
      <c r="F37" s="417" t="s">
        <v>2628</v>
      </c>
      <c r="G37" s="77" t="s">
        <v>1436</v>
      </c>
      <c r="H37" s="48">
        <v>10</v>
      </c>
      <c r="I37" s="51">
        <v>13640</v>
      </c>
      <c r="J37" s="225">
        <f t="shared" ref="J37:J38" si="11">SUM(K37+L37+M37+N37+O37)</f>
        <v>1000</v>
      </c>
      <c r="K37" s="189"/>
      <c r="L37" s="191"/>
      <c r="M37" s="190">
        <v>1000</v>
      </c>
      <c r="N37" s="191"/>
      <c r="O37" s="191"/>
      <c r="P37" s="110" t="s">
        <v>2636</v>
      </c>
    </row>
    <row r="38" spans="1:16" s="6" customFormat="1" x14ac:dyDescent="0.2">
      <c r="A38" s="18">
        <v>32</v>
      </c>
      <c r="B38" s="424"/>
      <c r="C38" s="414"/>
      <c r="D38" s="100"/>
      <c r="E38" s="76"/>
      <c r="F38" s="42" t="s">
        <v>2740</v>
      </c>
      <c r="G38" s="77" t="s">
        <v>2538</v>
      </c>
      <c r="H38" s="48">
        <v>10</v>
      </c>
      <c r="I38" s="39">
        <v>11110</v>
      </c>
      <c r="J38" s="225">
        <f t="shared" si="11"/>
        <v>2958.13</v>
      </c>
      <c r="K38" s="189">
        <v>2958.13</v>
      </c>
      <c r="L38" s="191"/>
      <c r="M38" s="190"/>
      <c r="N38" s="191"/>
      <c r="O38" s="191"/>
      <c r="P38" s="110"/>
    </row>
    <row r="39" spans="1:16" s="6" customFormat="1" x14ac:dyDescent="0.2">
      <c r="A39" s="18">
        <v>33</v>
      </c>
      <c r="B39" s="424" t="s">
        <v>2760</v>
      </c>
      <c r="C39" s="414" t="s">
        <v>1167</v>
      </c>
      <c r="D39" s="100">
        <v>269358</v>
      </c>
      <c r="E39" s="105">
        <v>63165075</v>
      </c>
      <c r="F39" s="42" t="s">
        <v>2751</v>
      </c>
      <c r="G39" s="83" t="s">
        <v>736</v>
      </c>
      <c r="H39" s="32">
        <v>10</v>
      </c>
      <c r="I39" s="32">
        <v>13445</v>
      </c>
      <c r="J39" s="542">
        <f t="shared" ref="J39" si="12">SUM(K39+L39+M39+N39+O39)</f>
        <v>406.5</v>
      </c>
      <c r="K39" s="189"/>
      <c r="L39" s="244"/>
      <c r="M39" s="190">
        <v>406.5</v>
      </c>
      <c r="N39" s="191"/>
      <c r="O39" s="191"/>
      <c r="P39" s="110" t="s">
        <v>190</v>
      </c>
    </row>
    <row r="40" spans="1:16" s="6" customFormat="1" x14ac:dyDescent="0.2">
      <c r="A40" s="18">
        <v>34</v>
      </c>
      <c r="B40" s="271" t="s">
        <v>1598</v>
      </c>
      <c r="C40" s="381" t="s">
        <v>1167</v>
      </c>
      <c r="D40" s="492">
        <v>269365</v>
      </c>
      <c r="E40" s="105">
        <v>63165075</v>
      </c>
      <c r="F40" s="42" t="s">
        <v>2751</v>
      </c>
      <c r="G40" s="83" t="s">
        <v>736</v>
      </c>
      <c r="H40" s="32">
        <v>10</v>
      </c>
      <c r="I40" s="32">
        <v>13445</v>
      </c>
      <c r="J40" s="542">
        <f t="shared" ref="J40:J42" si="13">SUM(K40+L40+M40+N40+O40)</f>
        <v>406.5</v>
      </c>
      <c r="K40" s="189"/>
      <c r="L40" s="244"/>
      <c r="M40" s="190">
        <v>406.5</v>
      </c>
      <c r="N40" s="191"/>
      <c r="O40" s="191"/>
      <c r="P40" s="110" t="s">
        <v>186</v>
      </c>
    </row>
    <row r="41" spans="1:16" s="6" customFormat="1" x14ac:dyDescent="0.2">
      <c r="A41" s="18">
        <v>35</v>
      </c>
      <c r="B41" s="271" t="s">
        <v>2632</v>
      </c>
      <c r="C41" s="381" t="s">
        <v>2287</v>
      </c>
      <c r="D41" s="492">
        <v>284972</v>
      </c>
      <c r="E41" s="105">
        <v>63165075</v>
      </c>
      <c r="F41" s="42" t="s">
        <v>2809</v>
      </c>
      <c r="G41" s="83" t="s">
        <v>736</v>
      </c>
      <c r="H41" s="32">
        <v>10</v>
      </c>
      <c r="I41" s="32">
        <v>13445</v>
      </c>
      <c r="J41" s="542">
        <f t="shared" si="13"/>
        <v>172.8</v>
      </c>
      <c r="K41" s="189"/>
      <c r="L41" s="244"/>
      <c r="M41" s="190">
        <v>172.8</v>
      </c>
      <c r="N41" s="191"/>
      <c r="O41" s="191"/>
      <c r="P41" s="110" t="s">
        <v>2821</v>
      </c>
    </row>
    <row r="42" spans="1:16" s="6" customFormat="1" ht="13.5" thickBot="1" x14ac:dyDescent="0.25">
      <c r="A42" s="18">
        <v>36</v>
      </c>
      <c r="B42" s="271"/>
      <c r="C42" s="381"/>
      <c r="D42" s="492"/>
      <c r="E42" s="105"/>
      <c r="F42" s="42" t="s">
        <v>2963</v>
      </c>
      <c r="G42" s="77" t="s">
        <v>2735</v>
      </c>
      <c r="H42" s="48">
        <v>10</v>
      </c>
      <c r="I42" s="39">
        <v>11110</v>
      </c>
      <c r="J42" s="542">
        <f t="shared" si="13"/>
        <v>2959.25</v>
      </c>
      <c r="K42" s="189">
        <v>2959.25</v>
      </c>
      <c r="L42" s="244"/>
      <c r="M42" s="190"/>
      <c r="N42" s="191"/>
      <c r="O42" s="191"/>
      <c r="P42" s="110"/>
    </row>
    <row r="43" spans="1:16" s="6" customFormat="1" ht="13.5" thickBot="1" x14ac:dyDescent="0.25">
      <c r="A43" s="237"/>
      <c r="B43" s="239"/>
      <c r="C43" s="238"/>
      <c r="D43" s="239"/>
      <c r="E43" s="239"/>
      <c r="F43" s="238"/>
      <c r="G43" s="239"/>
      <c r="H43" s="238"/>
      <c r="I43" s="240" t="s">
        <v>42</v>
      </c>
      <c r="J43" s="241">
        <f t="shared" ref="J43:O43" si="14">SUM(J7:J42)</f>
        <v>44875.87</v>
      </c>
      <c r="K43" s="241">
        <f t="shared" si="14"/>
        <v>34968.160000000003</v>
      </c>
      <c r="L43" s="204">
        <f t="shared" si="14"/>
        <v>0</v>
      </c>
      <c r="M43" s="204">
        <f t="shared" si="14"/>
        <v>9907.7099999999991</v>
      </c>
      <c r="N43" s="204">
        <f t="shared" si="14"/>
        <v>0</v>
      </c>
      <c r="O43" s="204">
        <f t="shared" si="14"/>
        <v>0</v>
      </c>
      <c r="P43" s="240"/>
    </row>
    <row r="44" spans="1:16" s="6" customFormat="1" x14ac:dyDescent="0.2">
      <c r="A44" s="2"/>
      <c r="B44" s="3"/>
      <c r="C44" s="2"/>
      <c r="D44" s="3"/>
      <c r="E44" s="3"/>
      <c r="F44" s="2"/>
      <c r="G44" s="3"/>
      <c r="H44" s="2"/>
      <c r="I44" s="2"/>
      <c r="J44" s="2"/>
      <c r="K44" s="12"/>
      <c r="L44" s="2"/>
      <c r="M44" s="2"/>
      <c r="N44" s="2"/>
      <c r="O44" s="2"/>
      <c r="P44" s="2"/>
    </row>
    <row r="45" spans="1:16" s="6" customFormat="1" x14ac:dyDescent="0.2">
      <c r="A45" s="2"/>
      <c r="B45" s="3"/>
      <c r="C45" s="2"/>
      <c r="D45" s="3"/>
      <c r="E45" s="3"/>
      <c r="F45" s="2"/>
      <c r="G45" s="3"/>
      <c r="H45" s="2"/>
      <c r="I45" s="2"/>
      <c r="J45" s="277"/>
      <c r="K45" s="277"/>
      <c r="L45" s="2"/>
      <c r="M45" s="10"/>
      <c r="N45" s="2"/>
      <c r="O45" s="2"/>
      <c r="P45" s="29"/>
    </row>
    <row r="46" spans="1:16" s="6" customFormat="1" x14ac:dyDescent="0.2">
      <c r="A46" s="2"/>
      <c r="K46" s="536"/>
    </row>
    <row r="47" spans="1:16" s="6" customFormat="1" x14ac:dyDescent="0.2">
      <c r="A47" s="2"/>
    </row>
    <row r="48" spans="1:16" s="6" customFormat="1" x14ac:dyDescent="0.2">
      <c r="A48" s="2"/>
      <c r="B48" s="3"/>
      <c r="C48" s="2"/>
      <c r="D48" s="3"/>
      <c r="E48" s="3"/>
      <c r="F48" s="2"/>
      <c r="G48" s="3"/>
      <c r="H48" s="2"/>
      <c r="I48" s="2"/>
      <c r="J48" s="2"/>
      <c r="K48" s="2"/>
      <c r="L48" s="2"/>
      <c r="M48" s="535"/>
      <c r="N48" s="2"/>
      <c r="O48" s="2"/>
      <c r="P48" s="2"/>
    </row>
    <row r="49" spans="1:16" s="6" customFormat="1" x14ac:dyDescent="0.2">
      <c r="A49" s="2"/>
      <c r="B49" s="3"/>
      <c r="C49" s="2"/>
      <c r="D49" s="3"/>
      <c r="E49" s="3"/>
      <c r="F49" s="2"/>
      <c r="G49" s="3"/>
      <c r="H49" s="2"/>
      <c r="I49" s="2"/>
      <c r="J49" s="2"/>
      <c r="K49" s="2"/>
      <c r="L49" s="2"/>
      <c r="M49" s="2"/>
      <c r="N49" s="2"/>
      <c r="O49" s="2"/>
      <c r="P49" s="2"/>
    </row>
    <row r="50" spans="1:16" s="6" customFormat="1" x14ac:dyDescent="0.2">
      <c r="A50" s="2"/>
      <c r="B50" s="3"/>
      <c r="C50" s="2"/>
      <c r="D50" s="3"/>
      <c r="E50" s="3"/>
      <c r="F50" s="2"/>
      <c r="G50" s="3"/>
      <c r="H50" s="2"/>
      <c r="I50" s="2"/>
      <c r="J50" s="2"/>
      <c r="K50" s="2"/>
      <c r="L50" s="2"/>
      <c r="M50" s="2"/>
      <c r="N50" s="2"/>
      <c r="O50" s="2"/>
      <c r="P50" s="2"/>
    </row>
    <row r="51" spans="1:16" s="6" customFormat="1" x14ac:dyDescent="0.2">
      <c r="A51" s="2"/>
      <c r="B51" s="3"/>
      <c r="C51" s="2"/>
      <c r="D51" s="3"/>
      <c r="E51" s="3"/>
      <c r="F51" s="2"/>
      <c r="G51" s="3"/>
      <c r="H51" s="2"/>
      <c r="I51" s="2"/>
      <c r="J51" s="2"/>
      <c r="K51" s="2"/>
      <c r="L51" s="2"/>
      <c r="M51" s="2"/>
      <c r="N51" s="2"/>
      <c r="O51" s="2"/>
      <c r="P51" s="2"/>
    </row>
    <row r="57" spans="1:16" ht="13.5" customHeight="1" x14ac:dyDescent="0.2"/>
    <row r="58" spans="1:16" ht="13.5" customHeight="1" x14ac:dyDescent="0.2"/>
    <row r="59" spans="1:16" ht="13.5" customHeight="1" x14ac:dyDescent="0.2"/>
    <row r="60" spans="1:16" ht="13.5" customHeight="1" x14ac:dyDescent="0.2"/>
    <row r="61" spans="1:16" ht="13.5" customHeight="1" x14ac:dyDescent="0.2"/>
    <row r="62" spans="1:16" ht="13.5" customHeight="1" x14ac:dyDescent="0.2"/>
    <row r="63" spans="1:16" ht="13.5" customHeight="1" x14ac:dyDescent="0.2"/>
    <row r="64" spans="1:1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</sheetData>
  <autoFilter ref="A6:P42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A25" zoomScale="110" zoomScaleNormal="110" workbookViewId="0">
      <selection activeCell="M59" sqref="M59"/>
    </sheetView>
  </sheetViews>
  <sheetFormatPr defaultRowHeight="12.75" x14ac:dyDescent="0.2"/>
  <cols>
    <col min="1" max="1" width="3.5703125" style="2" customWidth="1"/>
    <col min="2" max="2" width="10.42578125" style="90" customWidth="1"/>
    <col min="3" max="3" width="9.85546875" style="73" customWidth="1"/>
    <col min="4" max="4" width="6.5703125" style="3" customWidth="1"/>
    <col min="5" max="5" width="9.5703125" style="3" customWidth="1"/>
    <col min="6" max="6" width="8.28515625" style="2" customWidth="1"/>
    <col min="7" max="7" width="21.28515625" style="3" customWidth="1"/>
    <col min="8" max="8" width="3.42578125" style="2" customWidth="1"/>
    <col min="9" max="9" width="6.140625" style="2" customWidth="1"/>
    <col min="10" max="10" width="9" style="2" customWidth="1"/>
    <col min="11" max="11" width="8" style="2" customWidth="1"/>
    <col min="12" max="12" width="7" style="2" customWidth="1"/>
    <col min="13" max="13" width="7.5703125" style="2" customWidth="1"/>
    <col min="14" max="14" width="7.28515625" style="2" customWidth="1"/>
    <col min="15" max="15" width="8.42578125" style="2" customWidth="1"/>
    <col min="16" max="16" width="16.5703125" style="3" customWidth="1"/>
    <col min="17" max="16384" width="9.140625" style="2"/>
  </cols>
  <sheetData>
    <row r="1" spans="1:19" s="84" customFormat="1" ht="21" customHeight="1" x14ac:dyDescent="0.25">
      <c r="B1" s="94"/>
      <c r="C1" s="129" t="s">
        <v>64</v>
      </c>
      <c r="D1" s="348"/>
      <c r="E1" s="349"/>
      <c r="F1" s="130"/>
      <c r="P1" s="111"/>
    </row>
    <row r="2" spans="1:19" s="84" customFormat="1" ht="15" x14ac:dyDescent="0.25">
      <c r="B2" s="94"/>
      <c r="C2" s="129" t="s">
        <v>1</v>
      </c>
      <c r="D2" s="348"/>
      <c r="E2" s="349"/>
      <c r="F2" s="130"/>
      <c r="P2" s="111"/>
    </row>
    <row r="3" spans="1:19" s="84" customFormat="1" ht="15" x14ac:dyDescent="0.25">
      <c r="A3" s="85"/>
      <c r="B3" s="95"/>
      <c r="C3" s="129" t="s">
        <v>2987</v>
      </c>
      <c r="D3" s="349"/>
      <c r="E3" s="348"/>
      <c r="F3" s="130"/>
      <c r="P3" s="111"/>
    </row>
    <row r="4" spans="1:19" s="84" customFormat="1" ht="20.25" customHeight="1" x14ac:dyDescent="0.2">
      <c r="B4" s="94"/>
      <c r="C4" s="181"/>
      <c r="D4" s="111"/>
      <c r="E4" s="111"/>
      <c r="G4" s="111"/>
      <c r="P4" s="111"/>
    </row>
    <row r="5" spans="1:19" s="6" customFormat="1" ht="16.5" thickBot="1" x14ac:dyDescent="0.3">
      <c r="A5" s="35" t="s">
        <v>2993</v>
      </c>
      <c r="B5" s="103"/>
      <c r="C5" s="74"/>
      <c r="D5" s="97"/>
      <c r="E5" s="97"/>
      <c r="F5" s="35"/>
      <c r="G5" s="97"/>
      <c r="H5" s="35"/>
      <c r="I5" s="35"/>
      <c r="J5" s="35"/>
      <c r="K5" s="35"/>
      <c r="L5" s="7"/>
      <c r="M5" s="7"/>
      <c r="N5" s="7"/>
      <c r="O5" s="7"/>
      <c r="P5" s="113"/>
      <c r="Q5" s="7"/>
      <c r="R5" s="7"/>
      <c r="S5" s="7"/>
    </row>
    <row r="6" spans="1:19" s="6" customFormat="1" ht="13.5" thickBot="1" x14ac:dyDescent="0.25">
      <c r="A6" s="245" t="s">
        <v>2</v>
      </c>
      <c r="B6" s="212" t="s">
        <v>49</v>
      </c>
      <c r="C6" s="213" t="s">
        <v>48</v>
      </c>
      <c r="D6" s="214" t="s">
        <v>0</v>
      </c>
      <c r="E6" s="215" t="s">
        <v>3</v>
      </c>
      <c r="F6" s="216" t="s">
        <v>50</v>
      </c>
      <c r="G6" s="246" t="s">
        <v>4</v>
      </c>
      <c r="H6" s="245" t="s">
        <v>28</v>
      </c>
      <c r="I6" s="248" t="s">
        <v>5</v>
      </c>
      <c r="J6" s="249" t="s">
        <v>6</v>
      </c>
      <c r="K6" s="276" t="s">
        <v>7</v>
      </c>
      <c r="L6" s="251" t="s">
        <v>8</v>
      </c>
      <c r="M6" s="249" t="s">
        <v>9</v>
      </c>
      <c r="N6" s="252" t="s">
        <v>10</v>
      </c>
      <c r="O6" s="249" t="s">
        <v>11</v>
      </c>
      <c r="P6" s="256" t="s">
        <v>12</v>
      </c>
    </row>
    <row r="7" spans="1:19" s="6" customFormat="1" x14ac:dyDescent="0.2">
      <c r="A7" s="27">
        <v>1</v>
      </c>
      <c r="B7" s="116"/>
      <c r="C7" s="71"/>
      <c r="D7" s="105"/>
      <c r="E7" s="105"/>
      <c r="F7" s="37" t="s">
        <v>80</v>
      </c>
      <c r="G7" s="77" t="s">
        <v>77</v>
      </c>
      <c r="H7" s="48">
        <v>10</v>
      </c>
      <c r="I7" s="544">
        <v>11110</v>
      </c>
      <c r="J7" s="542">
        <f t="shared" ref="J7:J8" si="0">SUM(K7+L7+M7+N7+O7)</f>
        <v>5536.19</v>
      </c>
      <c r="K7" s="189">
        <v>5536.19</v>
      </c>
      <c r="L7" s="311"/>
      <c r="M7" s="190"/>
      <c r="N7" s="191"/>
      <c r="O7" s="191"/>
      <c r="P7" s="110"/>
    </row>
    <row r="8" spans="1:19" s="6" customFormat="1" x14ac:dyDescent="0.2">
      <c r="A8" s="27">
        <v>2</v>
      </c>
      <c r="B8" s="424" t="s">
        <v>216</v>
      </c>
      <c r="C8" s="71" t="s">
        <v>217</v>
      </c>
      <c r="D8" s="105">
        <v>21096</v>
      </c>
      <c r="E8" s="105">
        <v>63166080</v>
      </c>
      <c r="F8" s="37" t="s">
        <v>199</v>
      </c>
      <c r="G8" s="77" t="s">
        <v>96</v>
      </c>
      <c r="H8" s="48">
        <v>10</v>
      </c>
      <c r="I8" s="48">
        <v>13445</v>
      </c>
      <c r="J8" s="542">
        <f t="shared" si="0"/>
        <v>362.8</v>
      </c>
      <c r="K8" s="323"/>
      <c r="L8" s="187"/>
      <c r="M8" s="187">
        <v>362.8</v>
      </c>
      <c r="N8" s="187"/>
      <c r="O8" s="187"/>
      <c r="P8" s="110" t="s">
        <v>215</v>
      </c>
    </row>
    <row r="9" spans="1:19" s="6" customFormat="1" x14ac:dyDescent="0.2">
      <c r="A9" s="27">
        <v>3</v>
      </c>
      <c r="B9" s="424" t="s">
        <v>216</v>
      </c>
      <c r="C9" s="71" t="s">
        <v>217</v>
      </c>
      <c r="D9" s="105">
        <v>21096</v>
      </c>
      <c r="E9" s="105">
        <v>63166080</v>
      </c>
      <c r="F9" s="37" t="s">
        <v>199</v>
      </c>
      <c r="G9" s="77" t="s">
        <v>96</v>
      </c>
      <c r="H9" s="48">
        <v>10</v>
      </c>
      <c r="I9" s="48">
        <v>13445</v>
      </c>
      <c r="J9" s="542">
        <f t="shared" ref="J9" si="1">SUM(K9+L9+M9+N9+O9)</f>
        <v>362.8</v>
      </c>
      <c r="K9" s="323"/>
      <c r="L9" s="187"/>
      <c r="M9" s="187">
        <v>362.8</v>
      </c>
      <c r="N9" s="187"/>
      <c r="O9" s="187"/>
      <c r="P9" s="110" t="s">
        <v>215</v>
      </c>
    </row>
    <row r="10" spans="1:19" s="6" customFormat="1" x14ac:dyDescent="0.2">
      <c r="A10" s="27">
        <v>4</v>
      </c>
      <c r="B10" s="424" t="s">
        <v>218</v>
      </c>
      <c r="C10" s="71" t="s">
        <v>219</v>
      </c>
      <c r="D10" s="105">
        <v>21120</v>
      </c>
      <c r="E10" s="105">
        <v>63166080</v>
      </c>
      <c r="F10" s="37" t="s">
        <v>199</v>
      </c>
      <c r="G10" s="77" t="s">
        <v>96</v>
      </c>
      <c r="H10" s="48">
        <v>10</v>
      </c>
      <c r="I10" s="48">
        <v>13445</v>
      </c>
      <c r="J10" s="542">
        <f t="shared" ref="J10" si="2">SUM(K10+L10+M10+N10+O10)</f>
        <v>362.8</v>
      </c>
      <c r="K10" s="323"/>
      <c r="L10" s="187"/>
      <c r="M10" s="187">
        <v>362.8</v>
      </c>
      <c r="N10" s="187"/>
      <c r="O10" s="187"/>
      <c r="P10" s="110" t="s">
        <v>220</v>
      </c>
    </row>
    <row r="11" spans="1:19" s="6" customFormat="1" x14ac:dyDescent="0.2">
      <c r="A11" s="27">
        <v>5</v>
      </c>
      <c r="B11" s="116" t="s">
        <v>222</v>
      </c>
      <c r="C11" s="19" t="s">
        <v>223</v>
      </c>
      <c r="D11" s="100">
        <v>21149</v>
      </c>
      <c r="E11" s="105">
        <v>63166080</v>
      </c>
      <c r="F11" s="37" t="s">
        <v>199</v>
      </c>
      <c r="G11" s="77" t="s">
        <v>96</v>
      </c>
      <c r="H11" s="48">
        <v>10</v>
      </c>
      <c r="I11" s="48">
        <v>13445</v>
      </c>
      <c r="J11" s="542">
        <f t="shared" ref="J11:J15" si="3">SUM(K11+L11+M11+N11+O11)</f>
        <v>406.5</v>
      </c>
      <c r="K11" s="323"/>
      <c r="L11" s="187"/>
      <c r="M11" s="187">
        <v>406.5</v>
      </c>
      <c r="N11" s="187"/>
      <c r="O11" s="187"/>
      <c r="P11" s="110" t="s">
        <v>221</v>
      </c>
    </row>
    <row r="12" spans="1:19" x14ac:dyDescent="0.2">
      <c r="A12" s="27">
        <v>6</v>
      </c>
      <c r="B12" s="116" t="s">
        <v>222</v>
      </c>
      <c r="C12" s="19" t="s">
        <v>223</v>
      </c>
      <c r="D12" s="100">
        <v>21149</v>
      </c>
      <c r="E12" s="105">
        <v>63166080</v>
      </c>
      <c r="F12" s="37" t="s">
        <v>199</v>
      </c>
      <c r="G12" s="77" t="s">
        <v>96</v>
      </c>
      <c r="H12" s="48">
        <v>10</v>
      </c>
      <c r="I12" s="48">
        <v>13445</v>
      </c>
      <c r="J12" s="542">
        <f t="shared" si="3"/>
        <v>406.5</v>
      </c>
      <c r="K12" s="323"/>
      <c r="L12" s="187"/>
      <c r="M12" s="187">
        <v>406.5</v>
      </c>
      <c r="N12" s="187"/>
      <c r="O12" s="187"/>
      <c r="P12" s="110" t="s">
        <v>221</v>
      </c>
    </row>
    <row r="13" spans="1:19" s="6" customFormat="1" x14ac:dyDescent="0.2">
      <c r="A13" s="27">
        <v>7</v>
      </c>
      <c r="B13" s="269" t="s">
        <v>552</v>
      </c>
      <c r="C13" s="68" t="s">
        <v>313</v>
      </c>
      <c r="D13" s="40">
        <v>23237</v>
      </c>
      <c r="E13" s="105">
        <v>63166080</v>
      </c>
      <c r="F13" s="38" t="s">
        <v>492</v>
      </c>
      <c r="G13" s="38" t="s">
        <v>550</v>
      </c>
      <c r="H13" s="48">
        <v>10</v>
      </c>
      <c r="I13" s="32">
        <v>14310</v>
      </c>
      <c r="J13" s="543">
        <f t="shared" si="3"/>
        <v>74</v>
      </c>
      <c r="K13" s="390"/>
      <c r="L13" s="191"/>
      <c r="M13" s="190">
        <v>74</v>
      </c>
      <c r="N13" s="191"/>
      <c r="O13" s="191"/>
      <c r="P13" s="297" t="s">
        <v>549</v>
      </c>
    </row>
    <row r="14" spans="1:19" s="6" customFormat="1" x14ac:dyDescent="0.2">
      <c r="A14" s="27">
        <v>8</v>
      </c>
      <c r="B14" s="269"/>
      <c r="C14" s="68"/>
      <c r="D14" s="40"/>
      <c r="E14" s="105"/>
      <c r="F14" s="318" t="s">
        <v>609</v>
      </c>
      <c r="G14" s="77" t="s">
        <v>837</v>
      </c>
      <c r="H14" s="48">
        <v>10</v>
      </c>
      <c r="I14" s="48">
        <v>11110</v>
      </c>
      <c r="J14" s="543">
        <f t="shared" si="3"/>
        <v>5536.19</v>
      </c>
      <c r="K14" s="189">
        <v>5536.19</v>
      </c>
      <c r="L14" s="191"/>
      <c r="M14" s="190"/>
      <c r="N14" s="191"/>
      <c r="O14" s="191"/>
      <c r="P14" s="297"/>
    </row>
    <row r="15" spans="1:19" s="6" customFormat="1" x14ac:dyDescent="0.2">
      <c r="A15" s="27">
        <v>9</v>
      </c>
      <c r="B15" s="274" t="s">
        <v>749</v>
      </c>
      <c r="C15" s="298" t="s">
        <v>511</v>
      </c>
      <c r="D15" s="24">
        <v>46295</v>
      </c>
      <c r="E15" s="105">
        <v>63166080</v>
      </c>
      <c r="F15" s="38" t="s">
        <v>669</v>
      </c>
      <c r="G15" s="83" t="s">
        <v>736</v>
      </c>
      <c r="H15" s="32">
        <v>10</v>
      </c>
      <c r="I15" s="32">
        <v>13445</v>
      </c>
      <c r="J15" s="542">
        <f t="shared" si="3"/>
        <v>362.8</v>
      </c>
      <c r="K15" s="189"/>
      <c r="L15" s="187"/>
      <c r="M15" s="190">
        <v>362.8</v>
      </c>
      <c r="N15" s="191"/>
      <c r="O15" s="191"/>
      <c r="P15" s="110" t="s">
        <v>748</v>
      </c>
    </row>
    <row r="16" spans="1:19" s="6" customFormat="1" x14ac:dyDescent="0.2">
      <c r="A16" s="27">
        <v>10</v>
      </c>
      <c r="B16" s="274" t="s">
        <v>770</v>
      </c>
      <c r="C16" s="431" t="s">
        <v>707</v>
      </c>
      <c r="D16" s="40">
        <v>48680</v>
      </c>
      <c r="E16" s="105">
        <v>63166080</v>
      </c>
      <c r="F16" s="38" t="s">
        <v>757</v>
      </c>
      <c r="G16" s="83" t="s">
        <v>636</v>
      </c>
      <c r="H16" s="32">
        <v>10</v>
      </c>
      <c r="I16" s="32">
        <v>14310</v>
      </c>
      <c r="J16" s="542">
        <f t="shared" ref="J16" si="4">SUM(K16+L16+M16+N16+O16)</f>
        <v>343.2</v>
      </c>
      <c r="K16" s="189"/>
      <c r="L16" s="187"/>
      <c r="M16" s="190">
        <v>343.2</v>
      </c>
      <c r="N16" s="191"/>
      <c r="O16" s="191"/>
      <c r="P16" s="110" t="s">
        <v>126</v>
      </c>
    </row>
    <row r="17" spans="1:16" s="6" customFormat="1" x14ac:dyDescent="0.2">
      <c r="A17" s="27">
        <v>11</v>
      </c>
      <c r="B17" s="274" t="s">
        <v>714</v>
      </c>
      <c r="C17" s="298" t="s">
        <v>641</v>
      </c>
      <c r="D17" s="24">
        <v>48979</v>
      </c>
      <c r="E17" s="105">
        <v>63166080</v>
      </c>
      <c r="F17" s="38" t="s">
        <v>757</v>
      </c>
      <c r="G17" s="83" t="s">
        <v>636</v>
      </c>
      <c r="H17" s="32">
        <v>10</v>
      </c>
      <c r="I17" s="32">
        <v>14310</v>
      </c>
      <c r="J17" s="542">
        <f t="shared" ref="J17:J39" si="5">SUM(K17+L17+M17+N17+O17)</f>
        <v>99.5</v>
      </c>
      <c r="K17" s="189"/>
      <c r="L17" s="187"/>
      <c r="M17" s="190">
        <v>99.5</v>
      </c>
      <c r="N17" s="191"/>
      <c r="O17" s="191"/>
      <c r="P17" s="110" t="s">
        <v>126</v>
      </c>
    </row>
    <row r="18" spans="1:16" s="6" customFormat="1" x14ac:dyDescent="0.2">
      <c r="A18" s="27">
        <v>12</v>
      </c>
      <c r="B18" s="274" t="s">
        <v>782</v>
      </c>
      <c r="C18" s="298" t="s">
        <v>320</v>
      </c>
      <c r="D18" s="24">
        <v>49286</v>
      </c>
      <c r="E18" s="105">
        <v>63166080</v>
      </c>
      <c r="F18" s="38" t="s">
        <v>757</v>
      </c>
      <c r="G18" s="77" t="s">
        <v>783</v>
      </c>
      <c r="H18" s="48">
        <v>10</v>
      </c>
      <c r="I18" s="48">
        <v>13140</v>
      </c>
      <c r="J18" s="542">
        <f t="shared" si="5"/>
        <v>660</v>
      </c>
      <c r="K18" s="422"/>
      <c r="L18" s="244"/>
      <c r="M18" s="190">
        <v>660</v>
      </c>
      <c r="N18" s="191"/>
      <c r="O18" s="191"/>
      <c r="P18" s="423" t="s">
        <v>765</v>
      </c>
    </row>
    <row r="19" spans="1:16" s="6" customFormat="1" x14ac:dyDescent="0.2">
      <c r="A19" s="27">
        <v>13</v>
      </c>
      <c r="B19" s="274" t="s">
        <v>852</v>
      </c>
      <c r="C19" s="298" t="s">
        <v>182</v>
      </c>
      <c r="D19" s="24">
        <v>53230</v>
      </c>
      <c r="E19" s="105">
        <v>63166080</v>
      </c>
      <c r="F19" s="42" t="s">
        <v>853</v>
      </c>
      <c r="G19" s="83" t="s">
        <v>736</v>
      </c>
      <c r="H19" s="32">
        <v>10</v>
      </c>
      <c r="I19" s="32">
        <v>13445</v>
      </c>
      <c r="J19" s="542">
        <f t="shared" si="5"/>
        <v>492.45</v>
      </c>
      <c r="K19" s="189"/>
      <c r="L19" s="187"/>
      <c r="M19" s="190">
        <v>492.45</v>
      </c>
      <c r="N19" s="191"/>
      <c r="O19" s="191"/>
      <c r="P19" s="110" t="s">
        <v>851</v>
      </c>
    </row>
    <row r="20" spans="1:16" s="6" customFormat="1" x14ac:dyDescent="0.2">
      <c r="A20" s="27">
        <v>14</v>
      </c>
      <c r="B20" s="274"/>
      <c r="C20" s="298"/>
      <c r="D20" s="24"/>
      <c r="E20" s="105"/>
      <c r="F20" s="42" t="s">
        <v>1163</v>
      </c>
      <c r="G20" s="77" t="s">
        <v>1029</v>
      </c>
      <c r="H20" s="48">
        <v>10</v>
      </c>
      <c r="I20" s="48">
        <v>11110</v>
      </c>
      <c r="J20" s="542">
        <f t="shared" si="5"/>
        <v>5536.19</v>
      </c>
      <c r="K20" s="189">
        <v>5536.19</v>
      </c>
      <c r="L20" s="244"/>
      <c r="M20" s="190"/>
      <c r="N20" s="191"/>
      <c r="O20" s="191"/>
      <c r="P20" s="423"/>
    </row>
    <row r="21" spans="1:16" s="6" customFormat="1" x14ac:dyDescent="0.2">
      <c r="A21" s="27">
        <v>15</v>
      </c>
      <c r="B21" s="92" t="s">
        <v>1236</v>
      </c>
      <c r="C21" s="72" t="s">
        <v>80</v>
      </c>
      <c r="D21" s="80">
        <v>89649</v>
      </c>
      <c r="E21" s="105">
        <v>63165075</v>
      </c>
      <c r="F21" s="38" t="s">
        <v>1201</v>
      </c>
      <c r="G21" s="83" t="s">
        <v>729</v>
      </c>
      <c r="H21" s="32">
        <v>10</v>
      </c>
      <c r="I21" s="32">
        <v>13780</v>
      </c>
      <c r="J21" s="542">
        <f t="shared" si="5"/>
        <v>326.39999999999998</v>
      </c>
      <c r="K21" s="189"/>
      <c r="L21" s="187"/>
      <c r="M21" s="190">
        <v>326.39999999999998</v>
      </c>
      <c r="N21" s="191"/>
      <c r="O21" s="191"/>
      <c r="P21" s="297" t="s">
        <v>527</v>
      </c>
    </row>
    <row r="22" spans="1:16" s="6" customFormat="1" x14ac:dyDescent="0.2">
      <c r="A22" s="27">
        <v>16</v>
      </c>
      <c r="B22" s="274" t="s">
        <v>1175</v>
      </c>
      <c r="C22" s="298" t="s">
        <v>657</v>
      </c>
      <c r="D22" s="24">
        <v>80639</v>
      </c>
      <c r="E22" s="105">
        <v>63166080</v>
      </c>
      <c r="F22" s="42" t="s">
        <v>1167</v>
      </c>
      <c r="G22" s="77" t="s">
        <v>1174</v>
      </c>
      <c r="H22" s="48">
        <v>10</v>
      </c>
      <c r="I22" s="48">
        <v>13440</v>
      </c>
      <c r="J22" s="542">
        <f t="shared" si="5"/>
        <v>200</v>
      </c>
      <c r="K22" s="422"/>
      <c r="L22" s="244"/>
      <c r="M22" s="190">
        <v>200</v>
      </c>
      <c r="N22" s="191"/>
      <c r="O22" s="191"/>
      <c r="P22" s="423" t="s">
        <v>1171</v>
      </c>
    </row>
    <row r="23" spans="1:16" s="6" customFormat="1" x14ac:dyDescent="0.2">
      <c r="A23" s="27">
        <v>17</v>
      </c>
      <c r="B23" s="274" t="s">
        <v>1175</v>
      </c>
      <c r="C23" s="298" t="s">
        <v>657</v>
      </c>
      <c r="D23" s="24">
        <v>80645</v>
      </c>
      <c r="E23" s="105">
        <v>63166080</v>
      </c>
      <c r="F23" s="42" t="s">
        <v>1167</v>
      </c>
      <c r="G23" s="77" t="s">
        <v>1174</v>
      </c>
      <c r="H23" s="48">
        <v>10</v>
      </c>
      <c r="I23" s="48">
        <v>13440</v>
      </c>
      <c r="J23" s="542">
        <f t="shared" si="5"/>
        <v>200</v>
      </c>
      <c r="K23" s="422"/>
      <c r="L23" s="244"/>
      <c r="M23" s="190">
        <v>200</v>
      </c>
      <c r="N23" s="191"/>
      <c r="O23" s="191"/>
      <c r="P23" s="423" t="s">
        <v>1172</v>
      </c>
    </row>
    <row r="24" spans="1:16" s="6" customFormat="1" x14ac:dyDescent="0.2">
      <c r="A24" s="27">
        <v>18</v>
      </c>
      <c r="B24" s="274" t="s">
        <v>1175</v>
      </c>
      <c r="C24" s="298" t="s">
        <v>657</v>
      </c>
      <c r="D24" s="24">
        <v>80653</v>
      </c>
      <c r="E24" s="105">
        <v>63166080</v>
      </c>
      <c r="F24" s="42" t="s">
        <v>1167</v>
      </c>
      <c r="G24" s="77" t="s">
        <v>1174</v>
      </c>
      <c r="H24" s="48">
        <v>10</v>
      </c>
      <c r="I24" s="48">
        <v>13440</v>
      </c>
      <c r="J24" s="542">
        <f t="shared" si="5"/>
        <v>200</v>
      </c>
      <c r="K24" s="422"/>
      <c r="L24" s="244"/>
      <c r="M24" s="190">
        <v>200</v>
      </c>
      <c r="N24" s="191"/>
      <c r="O24" s="191"/>
      <c r="P24" s="423" t="s">
        <v>1173</v>
      </c>
    </row>
    <row r="25" spans="1:16" s="6" customFormat="1" x14ac:dyDescent="0.2">
      <c r="A25" s="27">
        <v>19</v>
      </c>
      <c r="B25" s="498" t="s">
        <v>1258</v>
      </c>
      <c r="C25" s="341" t="s">
        <v>80</v>
      </c>
      <c r="D25" s="101">
        <v>91359</v>
      </c>
      <c r="E25" s="105">
        <v>63166080</v>
      </c>
      <c r="F25" s="42" t="s">
        <v>1252</v>
      </c>
      <c r="G25" s="77" t="s">
        <v>636</v>
      </c>
      <c r="H25" s="48">
        <v>10</v>
      </c>
      <c r="I25" s="48">
        <v>14310</v>
      </c>
      <c r="J25" s="542">
        <f t="shared" si="5"/>
        <v>28.2</v>
      </c>
      <c r="K25" s="390"/>
      <c r="L25" s="244"/>
      <c r="M25" s="190">
        <v>28.2</v>
      </c>
      <c r="N25" s="191"/>
      <c r="O25" s="191"/>
      <c r="P25" s="110" t="s">
        <v>126</v>
      </c>
    </row>
    <row r="26" spans="1:16" s="6" customFormat="1" x14ac:dyDescent="0.2">
      <c r="A26" s="27">
        <v>20</v>
      </c>
      <c r="B26" s="499" t="s">
        <v>1543</v>
      </c>
      <c r="C26" s="500" t="s">
        <v>608</v>
      </c>
      <c r="D26" s="101">
        <v>108521</v>
      </c>
      <c r="E26" s="105">
        <v>63166080</v>
      </c>
      <c r="F26" s="42" t="s">
        <v>1538</v>
      </c>
      <c r="G26" s="77" t="s">
        <v>240</v>
      </c>
      <c r="H26" s="48">
        <v>10</v>
      </c>
      <c r="I26" s="48">
        <v>13460</v>
      </c>
      <c r="J26" s="542">
        <f t="shared" si="5"/>
        <v>150</v>
      </c>
      <c r="K26" s="390"/>
      <c r="L26" s="244"/>
      <c r="M26" s="190">
        <v>150</v>
      </c>
      <c r="N26" s="191"/>
      <c r="O26" s="191"/>
      <c r="P26" s="423" t="s">
        <v>1544</v>
      </c>
    </row>
    <row r="27" spans="1:16" s="6" customFormat="1" x14ac:dyDescent="0.2">
      <c r="A27" s="27">
        <v>21</v>
      </c>
      <c r="B27" s="92" t="s">
        <v>1547</v>
      </c>
      <c r="C27" s="72" t="s">
        <v>1083</v>
      </c>
      <c r="D27" s="80">
        <v>108695</v>
      </c>
      <c r="E27" s="105">
        <v>63166080</v>
      </c>
      <c r="F27" s="417" t="s">
        <v>1538</v>
      </c>
      <c r="G27" s="83" t="s">
        <v>240</v>
      </c>
      <c r="H27" s="32">
        <v>21</v>
      </c>
      <c r="I27" s="32">
        <v>13460</v>
      </c>
      <c r="J27" s="542">
        <f t="shared" si="5"/>
        <v>262</v>
      </c>
      <c r="K27" s="189"/>
      <c r="L27" s="191"/>
      <c r="M27" s="190">
        <v>262</v>
      </c>
      <c r="N27" s="191"/>
      <c r="O27" s="191"/>
      <c r="P27" s="110" t="s">
        <v>686</v>
      </c>
    </row>
    <row r="28" spans="1:16" s="6" customFormat="1" x14ac:dyDescent="0.2">
      <c r="A28" s="27">
        <v>22</v>
      </c>
      <c r="B28" s="92"/>
      <c r="C28" s="72"/>
      <c r="D28" s="80"/>
      <c r="E28" s="105"/>
      <c r="F28" s="38" t="s">
        <v>1538</v>
      </c>
      <c r="G28" s="77" t="s">
        <v>1170</v>
      </c>
      <c r="H28" s="48">
        <v>10</v>
      </c>
      <c r="I28" s="48">
        <v>11110</v>
      </c>
      <c r="J28" s="542">
        <f t="shared" si="5"/>
        <v>5536.19</v>
      </c>
      <c r="K28" s="189">
        <v>5536.19</v>
      </c>
      <c r="L28" s="187"/>
      <c r="M28" s="190"/>
      <c r="N28" s="191"/>
      <c r="O28" s="191"/>
      <c r="P28" s="496"/>
    </row>
    <row r="29" spans="1:16" s="6" customFormat="1" x14ac:dyDescent="0.2">
      <c r="A29" s="27">
        <v>23</v>
      </c>
      <c r="B29" s="499" t="s">
        <v>1569</v>
      </c>
      <c r="C29" s="500" t="s">
        <v>650</v>
      </c>
      <c r="D29" s="101">
        <v>115515</v>
      </c>
      <c r="E29" s="105">
        <v>63166080</v>
      </c>
      <c r="F29" s="42" t="s">
        <v>1557</v>
      </c>
      <c r="G29" s="77" t="s">
        <v>1264</v>
      </c>
      <c r="H29" s="48">
        <v>10</v>
      </c>
      <c r="I29" s="48">
        <v>13142</v>
      </c>
      <c r="J29" s="542">
        <f t="shared" si="5"/>
        <v>300.89999999999998</v>
      </c>
      <c r="K29" s="390"/>
      <c r="L29" s="244"/>
      <c r="M29" s="190">
        <v>300.89999999999998</v>
      </c>
      <c r="N29" s="191"/>
      <c r="O29" s="191"/>
      <c r="P29" s="496" t="s">
        <v>1266</v>
      </c>
    </row>
    <row r="30" spans="1:16" s="6" customFormat="1" x14ac:dyDescent="0.2">
      <c r="A30" s="27">
        <v>24</v>
      </c>
      <c r="B30" s="499" t="s">
        <v>1569</v>
      </c>
      <c r="C30" s="500" t="s">
        <v>650</v>
      </c>
      <c r="D30" s="101">
        <v>115515</v>
      </c>
      <c r="E30" s="105">
        <v>63166080</v>
      </c>
      <c r="F30" s="42" t="s">
        <v>1557</v>
      </c>
      <c r="G30" s="77" t="s">
        <v>1265</v>
      </c>
      <c r="H30" s="48">
        <v>10</v>
      </c>
      <c r="I30" s="48">
        <v>13143</v>
      </c>
      <c r="J30" s="542">
        <f t="shared" si="5"/>
        <v>311.10000000000002</v>
      </c>
      <c r="K30" s="390"/>
      <c r="L30" s="244"/>
      <c r="M30" s="190">
        <v>311.10000000000002</v>
      </c>
      <c r="N30" s="191"/>
      <c r="O30" s="191"/>
      <c r="P30" s="496" t="s">
        <v>1266</v>
      </c>
    </row>
    <row r="31" spans="1:16" s="6" customFormat="1" x14ac:dyDescent="0.2">
      <c r="A31" s="27">
        <v>25</v>
      </c>
      <c r="B31" s="424" t="s">
        <v>1615</v>
      </c>
      <c r="C31" s="19" t="s">
        <v>609</v>
      </c>
      <c r="D31" s="100">
        <v>121113</v>
      </c>
      <c r="E31" s="105">
        <v>63166080</v>
      </c>
      <c r="F31" s="38" t="s">
        <v>1607</v>
      </c>
      <c r="G31" s="77" t="s">
        <v>125</v>
      </c>
      <c r="H31" s="48">
        <v>10</v>
      </c>
      <c r="I31" s="48">
        <v>14310</v>
      </c>
      <c r="J31" s="542">
        <f t="shared" si="5"/>
        <v>29</v>
      </c>
      <c r="K31" s="390"/>
      <c r="L31" s="187"/>
      <c r="M31" s="190">
        <v>29</v>
      </c>
      <c r="N31" s="191"/>
      <c r="O31" s="191"/>
      <c r="P31" s="110" t="s">
        <v>126</v>
      </c>
    </row>
    <row r="32" spans="1:16" s="6" customFormat="1" x14ac:dyDescent="0.2">
      <c r="A32" s="27">
        <v>26</v>
      </c>
      <c r="B32" s="424" t="s">
        <v>1647</v>
      </c>
      <c r="C32" s="19" t="s">
        <v>609</v>
      </c>
      <c r="D32" s="100">
        <v>123907</v>
      </c>
      <c r="E32" s="105">
        <v>63166080</v>
      </c>
      <c r="F32" s="38" t="s">
        <v>1635</v>
      </c>
      <c r="G32" s="77" t="s">
        <v>729</v>
      </c>
      <c r="H32" s="48">
        <v>10</v>
      </c>
      <c r="I32" s="48">
        <v>13780</v>
      </c>
      <c r="J32" s="542">
        <f t="shared" si="5"/>
        <v>400.02</v>
      </c>
      <c r="K32" s="390"/>
      <c r="L32" s="187"/>
      <c r="M32" s="190">
        <v>400.02</v>
      </c>
      <c r="N32" s="191"/>
      <c r="O32" s="191"/>
      <c r="P32" s="423" t="s">
        <v>527</v>
      </c>
    </row>
    <row r="33" spans="1:16" s="6" customFormat="1" x14ac:dyDescent="0.2">
      <c r="A33" s="27">
        <v>27</v>
      </c>
      <c r="B33" s="424" t="s">
        <v>1745</v>
      </c>
      <c r="C33" s="19" t="s">
        <v>1683</v>
      </c>
      <c r="D33" s="100">
        <v>133449</v>
      </c>
      <c r="E33" s="105">
        <v>63166080</v>
      </c>
      <c r="F33" s="38" t="s">
        <v>1740</v>
      </c>
      <c r="G33" s="77" t="s">
        <v>1746</v>
      </c>
      <c r="H33" s="48">
        <v>10</v>
      </c>
      <c r="I33" s="48">
        <v>13310</v>
      </c>
      <c r="J33" s="542">
        <f t="shared" si="5"/>
        <v>101.33</v>
      </c>
      <c r="K33" s="390"/>
      <c r="L33" s="187"/>
      <c r="M33" s="190">
        <v>101.33</v>
      </c>
      <c r="N33" s="191"/>
      <c r="O33" s="191"/>
      <c r="P33" s="423" t="s">
        <v>267</v>
      </c>
    </row>
    <row r="34" spans="1:16" s="6" customFormat="1" x14ac:dyDescent="0.2">
      <c r="A34" s="27">
        <v>28</v>
      </c>
      <c r="B34" s="424" t="s">
        <v>1833</v>
      </c>
      <c r="C34" s="19" t="s">
        <v>1684</v>
      </c>
      <c r="D34" s="100">
        <v>145459</v>
      </c>
      <c r="E34" s="105">
        <v>63166080</v>
      </c>
      <c r="F34" s="38" t="s">
        <v>1821</v>
      </c>
      <c r="G34" s="77" t="s">
        <v>1066</v>
      </c>
      <c r="H34" s="48">
        <v>10</v>
      </c>
      <c r="I34" s="48">
        <v>13610</v>
      </c>
      <c r="J34" s="542">
        <f t="shared" si="5"/>
        <v>136</v>
      </c>
      <c r="K34" s="390"/>
      <c r="L34" s="187"/>
      <c r="M34" s="190">
        <v>136</v>
      </c>
      <c r="N34" s="191"/>
      <c r="O34" s="191"/>
      <c r="P34" s="423" t="s">
        <v>513</v>
      </c>
    </row>
    <row r="35" spans="1:16" s="6" customFormat="1" x14ac:dyDescent="0.2">
      <c r="A35" s="27">
        <v>29</v>
      </c>
      <c r="B35" s="92"/>
      <c r="C35" s="72"/>
      <c r="D35" s="80"/>
      <c r="E35" s="105"/>
      <c r="F35" s="42" t="s">
        <v>1800</v>
      </c>
      <c r="G35" s="77" t="s">
        <v>1799</v>
      </c>
      <c r="H35" s="48">
        <v>10</v>
      </c>
      <c r="I35" s="48">
        <v>11110</v>
      </c>
      <c r="J35" s="542">
        <f t="shared" si="5"/>
        <v>5532.28</v>
      </c>
      <c r="K35" s="189">
        <v>5532.28</v>
      </c>
      <c r="L35" s="187"/>
      <c r="M35" s="190"/>
      <c r="N35" s="191"/>
      <c r="O35" s="191"/>
      <c r="P35" s="496"/>
    </row>
    <row r="36" spans="1:16" s="6" customFormat="1" x14ac:dyDescent="0.2">
      <c r="A36" s="27">
        <v>30</v>
      </c>
      <c r="B36" s="274" t="s">
        <v>1860</v>
      </c>
      <c r="C36" s="298" t="s">
        <v>1760</v>
      </c>
      <c r="D36" s="24">
        <v>154390</v>
      </c>
      <c r="E36" s="105">
        <v>63166080</v>
      </c>
      <c r="F36" s="42" t="s">
        <v>1861</v>
      </c>
      <c r="G36" s="77" t="s">
        <v>148</v>
      </c>
      <c r="H36" s="48">
        <v>10</v>
      </c>
      <c r="I36" s="48">
        <v>13610</v>
      </c>
      <c r="J36" s="542">
        <f t="shared" si="5"/>
        <v>1090</v>
      </c>
      <c r="K36" s="190"/>
      <c r="L36" s="244"/>
      <c r="M36" s="190">
        <v>1090</v>
      </c>
      <c r="N36" s="191"/>
      <c r="O36" s="191"/>
      <c r="P36" s="423" t="s">
        <v>1862</v>
      </c>
    </row>
    <row r="37" spans="1:16" s="6" customFormat="1" x14ac:dyDescent="0.2">
      <c r="A37" s="27">
        <v>31</v>
      </c>
      <c r="B37" s="274" t="s">
        <v>1863</v>
      </c>
      <c r="C37" s="298" t="s">
        <v>1760</v>
      </c>
      <c r="D37" s="24">
        <v>154437</v>
      </c>
      <c r="E37" s="105">
        <v>63166080</v>
      </c>
      <c r="F37" s="42" t="s">
        <v>1861</v>
      </c>
      <c r="G37" s="77" t="s">
        <v>148</v>
      </c>
      <c r="H37" s="48">
        <v>10</v>
      </c>
      <c r="I37" s="48">
        <v>13610</v>
      </c>
      <c r="J37" s="542">
        <f t="shared" si="5"/>
        <v>170</v>
      </c>
      <c r="K37" s="190"/>
      <c r="L37" s="244"/>
      <c r="M37" s="190">
        <v>170</v>
      </c>
      <c r="N37" s="191"/>
      <c r="O37" s="191"/>
      <c r="P37" s="423" t="s">
        <v>1864</v>
      </c>
    </row>
    <row r="38" spans="1:16" s="6" customFormat="1" x14ac:dyDescent="0.2">
      <c r="A38" s="27">
        <v>32</v>
      </c>
      <c r="B38" s="424" t="s">
        <v>1867</v>
      </c>
      <c r="C38" s="529" t="s">
        <v>1760</v>
      </c>
      <c r="D38" s="81">
        <v>154723</v>
      </c>
      <c r="E38" s="105">
        <v>63166080</v>
      </c>
      <c r="F38" s="42" t="s">
        <v>1861</v>
      </c>
      <c r="G38" s="77" t="s">
        <v>282</v>
      </c>
      <c r="H38" s="48">
        <v>10</v>
      </c>
      <c r="I38" s="48">
        <v>14310</v>
      </c>
      <c r="J38" s="542">
        <f t="shared" si="5"/>
        <v>240</v>
      </c>
      <c r="K38" s="390"/>
      <c r="L38" s="197"/>
      <c r="M38" s="228">
        <v>240</v>
      </c>
      <c r="N38" s="197"/>
      <c r="O38" s="197"/>
      <c r="P38" s="530" t="s">
        <v>1310</v>
      </c>
    </row>
    <row r="39" spans="1:16" s="6" customFormat="1" x14ac:dyDescent="0.2">
      <c r="A39" s="27">
        <v>33</v>
      </c>
      <c r="B39" s="271"/>
      <c r="C39" s="381"/>
      <c r="D39" s="492"/>
      <c r="E39" s="105"/>
      <c r="F39" s="42" t="s">
        <v>2221</v>
      </c>
      <c r="G39" s="77" t="s">
        <v>2220</v>
      </c>
      <c r="H39" s="48">
        <v>10</v>
      </c>
      <c r="I39" s="48">
        <v>11110</v>
      </c>
      <c r="J39" s="542">
        <f t="shared" si="5"/>
        <v>5532.28</v>
      </c>
      <c r="K39" s="189">
        <v>5532.28</v>
      </c>
      <c r="L39" s="244"/>
      <c r="M39" s="190"/>
      <c r="N39" s="191"/>
      <c r="O39" s="191"/>
      <c r="P39" s="338"/>
    </row>
    <row r="40" spans="1:16" s="6" customFormat="1" x14ac:dyDescent="0.2">
      <c r="A40" s="27">
        <v>34</v>
      </c>
      <c r="B40" s="271" t="s">
        <v>1188</v>
      </c>
      <c r="C40" s="381" t="s">
        <v>519</v>
      </c>
      <c r="D40" s="492">
        <v>197403</v>
      </c>
      <c r="E40" s="105">
        <v>63166080</v>
      </c>
      <c r="F40" s="42" t="s">
        <v>2329</v>
      </c>
      <c r="G40" s="83" t="s">
        <v>736</v>
      </c>
      <c r="H40" s="32">
        <v>10</v>
      </c>
      <c r="I40" s="32">
        <v>13445</v>
      </c>
      <c r="J40" s="542">
        <f t="shared" ref="J40:J53" si="6">SUM(K40+L40+M40+N40+O40)</f>
        <v>449.7</v>
      </c>
      <c r="K40" s="189"/>
      <c r="L40" s="187"/>
      <c r="M40" s="190">
        <v>449.7</v>
      </c>
      <c r="N40" s="191"/>
      <c r="O40" s="191"/>
      <c r="P40" s="110" t="s">
        <v>207</v>
      </c>
    </row>
    <row r="41" spans="1:16" s="6" customFormat="1" x14ac:dyDescent="0.2">
      <c r="A41" s="27">
        <v>35</v>
      </c>
      <c r="B41" s="271" t="s">
        <v>1598</v>
      </c>
      <c r="C41" s="381" t="s">
        <v>1167</v>
      </c>
      <c r="D41" s="492">
        <v>197578</v>
      </c>
      <c r="E41" s="105">
        <v>63166080</v>
      </c>
      <c r="F41" s="42" t="s">
        <v>2329</v>
      </c>
      <c r="G41" s="83" t="s">
        <v>736</v>
      </c>
      <c r="H41" s="32">
        <v>10</v>
      </c>
      <c r="I41" s="32">
        <v>13445</v>
      </c>
      <c r="J41" s="542">
        <f t="shared" si="6"/>
        <v>406.5</v>
      </c>
      <c r="K41" s="189"/>
      <c r="L41" s="244"/>
      <c r="M41" s="190">
        <v>406.5</v>
      </c>
      <c r="N41" s="191"/>
      <c r="O41" s="191"/>
      <c r="P41" s="110" t="s">
        <v>186</v>
      </c>
    </row>
    <row r="42" spans="1:16" s="6" customFormat="1" x14ac:dyDescent="0.2">
      <c r="A42" s="27">
        <v>36</v>
      </c>
      <c r="B42" s="271" t="s">
        <v>2341</v>
      </c>
      <c r="C42" s="381" t="s">
        <v>1800</v>
      </c>
      <c r="D42" s="492">
        <v>208421</v>
      </c>
      <c r="E42" s="105">
        <v>63166080</v>
      </c>
      <c r="F42" s="417" t="s">
        <v>2282</v>
      </c>
      <c r="G42" s="77" t="s">
        <v>282</v>
      </c>
      <c r="H42" s="273">
        <v>10</v>
      </c>
      <c r="I42" s="591">
        <v>14310</v>
      </c>
      <c r="J42" s="542">
        <f t="shared" si="6"/>
        <v>30.6</v>
      </c>
      <c r="K42" s="187"/>
      <c r="L42" s="191"/>
      <c r="M42" s="190">
        <v>30.6</v>
      </c>
      <c r="N42" s="191"/>
      <c r="O42" s="191"/>
      <c r="P42" s="110" t="s">
        <v>126</v>
      </c>
    </row>
    <row r="43" spans="1:16" s="6" customFormat="1" x14ac:dyDescent="0.2">
      <c r="A43" s="27">
        <v>37</v>
      </c>
      <c r="B43" s="271"/>
      <c r="C43" s="381"/>
      <c r="D43" s="492"/>
      <c r="E43" s="105"/>
      <c r="F43" s="42" t="s">
        <v>2537</v>
      </c>
      <c r="G43" s="77" t="s">
        <v>2333</v>
      </c>
      <c r="H43" s="48">
        <v>10</v>
      </c>
      <c r="I43" s="39">
        <v>11110</v>
      </c>
      <c r="J43" s="542">
        <f t="shared" si="6"/>
        <v>5288.14</v>
      </c>
      <c r="K43" s="189">
        <v>5288.14</v>
      </c>
      <c r="L43" s="191"/>
      <c r="M43" s="190"/>
      <c r="N43" s="191"/>
      <c r="O43" s="191"/>
      <c r="P43" s="110"/>
    </row>
    <row r="44" spans="1:16" s="6" customFormat="1" x14ac:dyDescent="0.2">
      <c r="A44" s="27">
        <v>38</v>
      </c>
      <c r="B44" s="271" t="s">
        <v>2376</v>
      </c>
      <c r="C44" s="381" t="s">
        <v>2377</v>
      </c>
      <c r="D44" s="492">
        <v>236528</v>
      </c>
      <c r="E44" s="105">
        <v>63166080</v>
      </c>
      <c r="F44" s="42" t="s">
        <v>2551</v>
      </c>
      <c r="G44" s="83" t="s">
        <v>729</v>
      </c>
      <c r="H44" s="32">
        <v>10</v>
      </c>
      <c r="I44" s="590">
        <v>13780</v>
      </c>
      <c r="J44" s="542">
        <f t="shared" si="6"/>
        <v>322.45999999999998</v>
      </c>
      <c r="K44" s="390"/>
      <c r="L44" s="191"/>
      <c r="M44" s="190">
        <v>322.45999999999998</v>
      </c>
      <c r="N44" s="191"/>
      <c r="O44" s="191"/>
      <c r="P44" s="297" t="s">
        <v>527</v>
      </c>
    </row>
    <row r="45" spans="1:16" s="6" customFormat="1" x14ac:dyDescent="0.2">
      <c r="A45" s="27">
        <v>39</v>
      </c>
      <c r="B45" s="271" t="s">
        <v>1181</v>
      </c>
      <c r="C45" s="381" t="s">
        <v>171</v>
      </c>
      <c r="D45" s="492">
        <v>237025</v>
      </c>
      <c r="E45" s="105">
        <v>63166080</v>
      </c>
      <c r="F45" s="42" t="s">
        <v>2551</v>
      </c>
      <c r="G45" s="83" t="s">
        <v>2270</v>
      </c>
      <c r="H45" s="47">
        <v>10</v>
      </c>
      <c r="I45" s="590">
        <v>13445</v>
      </c>
      <c r="J45" s="542">
        <f t="shared" si="6"/>
        <v>406.5</v>
      </c>
      <c r="K45" s="390"/>
      <c r="L45" s="191"/>
      <c r="M45" s="190">
        <v>406.5</v>
      </c>
      <c r="N45" s="191"/>
      <c r="O45" s="191"/>
      <c r="P45" s="110" t="s">
        <v>195</v>
      </c>
    </row>
    <row r="46" spans="1:16" s="6" customFormat="1" x14ac:dyDescent="0.2">
      <c r="A46" s="27">
        <v>40</v>
      </c>
      <c r="B46" s="424" t="s">
        <v>1599</v>
      </c>
      <c r="C46" s="71" t="s">
        <v>217</v>
      </c>
      <c r="D46" s="105">
        <v>241563</v>
      </c>
      <c r="E46" s="105">
        <v>63166080</v>
      </c>
      <c r="F46" s="37" t="s">
        <v>2630</v>
      </c>
      <c r="G46" s="77" t="s">
        <v>96</v>
      </c>
      <c r="H46" s="48">
        <v>10</v>
      </c>
      <c r="I46" s="591">
        <v>13445</v>
      </c>
      <c r="J46" s="542">
        <f t="shared" si="6"/>
        <v>362.8</v>
      </c>
      <c r="K46" s="323"/>
      <c r="L46" s="187"/>
      <c r="M46" s="187">
        <v>362.8</v>
      </c>
      <c r="N46" s="187"/>
      <c r="O46" s="187"/>
      <c r="P46" s="110" t="s">
        <v>215</v>
      </c>
    </row>
    <row r="47" spans="1:16" s="6" customFormat="1" x14ac:dyDescent="0.2">
      <c r="A47" s="27">
        <v>41</v>
      </c>
      <c r="B47" s="424" t="s">
        <v>2666</v>
      </c>
      <c r="C47" s="19" t="s">
        <v>2574</v>
      </c>
      <c r="D47" s="100">
        <v>246164</v>
      </c>
      <c r="E47" s="105">
        <v>63166080</v>
      </c>
      <c r="F47" s="42" t="s">
        <v>2650</v>
      </c>
      <c r="G47" s="77" t="s">
        <v>868</v>
      </c>
      <c r="H47" s="48">
        <v>10</v>
      </c>
      <c r="I47" s="591">
        <v>13460</v>
      </c>
      <c r="J47" s="542">
        <f t="shared" si="6"/>
        <v>170</v>
      </c>
      <c r="K47" s="190"/>
      <c r="L47" s="187"/>
      <c r="M47" s="190">
        <v>170</v>
      </c>
      <c r="N47" s="191"/>
      <c r="O47" s="191"/>
      <c r="P47" s="423" t="s">
        <v>870</v>
      </c>
    </row>
    <row r="48" spans="1:16" s="6" customFormat="1" x14ac:dyDescent="0.2">
      <c r="A48" s="27">
        <v>42</v>
      </c>
      <c r="B48" s="424" t="s">
        <v>2674</v>
      </c>
      <c r="C48" s="19" t="s">
        <v>2345</v>
      </c>
      <c r="D48" s="100">
        <v>247012</v>
      </c>
      <c r="E48" s="105">
        <v>63166080</v>
      </c>
      <c r="F48" s="42" t="s">
        <v>2673</v>
      </c>
      <c r="G48" s="77" t="s">
        <v>811</v>
      </c>
      <c r="H48" s="273">
        <v>10</v>
      </c>
      <c r="I48" s="591">
        <v>13330</v>
      </c>
      <c r="J48" s="542">
        <f t="shared" si="6"/>
        <v>20.2</v>
      </c>
      <c r="K48" s="190"/>
      <c r="L48" s="191"/>
      <c r="M48" s="190">
        <v>20.2</v>
      </c>
      <c r="N48" s="191"/>
      <c r="O48" s="191"/>
      <c r="P48" s="423" t="s">
        <v>1245</v>
      </c>
    </row>
    <row r="49" spans="1:16" s="6" customFormat="1" x14ac:dyDescent="0.2">
      <c r="A49" s="27">
        <v>43</v>
      </c>
      <c r="B49" s="424"/>
      <c r="C49" s="19"/>
      <c r="D49" s="100"/>
      <c r="E49" s="105"/>
      <c r="F49" s="42" t="s">
        <v>2740</v>
      </c>
      <c r="G49" s="77" t="s">
        <v>2538</v>
      </c>
      <c r="H49" s="48">
        <v>10</v>
      </c>
      <c r="I49" s="39">
        <v>11110</v>
      </c>
      <c r="J49" s="542">
        <f t="shared" si="6"/>
        <v>4593.1899999999996</v>
      </c>
      <c r="K49" s="190">
        <v>4593.1899999999996</v>
      </c>
      <c r="L49" s="191"/>
      <c r="M49" s="190"/>
      <c r="N49" s="191"/>
      <c r="O49" s="191"/>
      <c r="P49" s="423"/>
    </row>
    <row r="50" spans="1:16" s="6" customFormat="1" x14ac:dyDescent="0.2">
      <c r="A50" s="27">
        <v>44</v>
      </c>
      <c r="B50" s="424" t="s">
        <v>94</v>
      </c>
      <c r="C50" s="19" t="s">
        <v>2750</v>
      </c>
      <c r="D50" s="100">
        <v>268821</v>
      </c>
      <c r="E50" s="105">
        <v>63166080</v>
      </c>
      <c r="F50" s="42" t="s">
        <v>2751</v>
      </c>
      <c r="G50" s="83" t="s">
        <v>736</v>
      </c>
      <c r="H50" s="32">
        <v>10</v>
      </c>
      <c r="I50" s="32">
        <v>13445</v>
      </c>
      <c r="J50" s="542">
        <f t="shared" si="6"/>
        <v>449.7</v>
      </c>
      <c r="K50" s="189"/>
      <c r="L50" s="187"/>
      <c r="M50" s="190">
        <v>449.7</v>
      </c>
      <c r="N50" s="191"/>
      <c r="O50" s="191"/>
      <c r="P50" s="110" t="s">
        <v>97</v>
      </c>
    </row>
    <row r="51" spans="1:16" s="6" customFormat="1" x14ac:dyDescent="0.2">
      <c r="A51" s="27">
        <v>45</v>
      </c>
      <c r="B51" s="271" t="s">
        <v>1181</v>
      </c>
      <c r="C51" s="381" t="s">
        <v>171</v>
      </c>
      <c r="D51" s="492">
        <v>269337</v>
      </c>
      <c r="E51" s="105">
        <v>63166080</v>
      </c>
      <c r="F51" s="42" t="s">
        <v>2751</v>
      </c>
      <c r="G51" s="83" t="s">
        <v>2270</v>
      </c>
      <c r="H51" s="47">
        <v>10</v>
      </c>
      <c r="I51" s="590">
        <v>13445</v>
      </c>
      <c r="J51" s="542">
        <f t="shared" ref="J51:J52" si="7">SUM(K51+L51+M51+N51+O51)</f>
        <v>406.5</v>
      </c>
      <c r="K51" s="390"/>
      <c r="L51" s="191"/>
      <c r="M51" s="190">
        <v>406.5</v>
      </c>
      <c r="N51" s="191"/>
      <c r="O51" s="191"/>
      <c r="P51" s="110" t="s">
        <v>195</v>
      </c>
    </row>
    <row r="52" spans="1:16" s="6" customFormat="1" x14ac:dyDescent="0.2">
      <c r="A52" s="27">
        <v>46</v>
      </c>
      <c r="B52" s="424" t="s">
        <v>1599</v>
      </c>
      <c r="C52" s="19" t="s">
        <v>1335</v>
      </c>
      <c r="D52" s="100">
        <v>269347</v>
      </c>
      <c r="E52" s="105">
        <v>63166080</v>
      </c>
      <c r="F52" s="42" t="s">
        <v>2751</v>
      </c>
      <c r="G52" s="77" t="s">
        <v>96</v>
      </c>
      <c r="H52" s="48">
        <v>10</v>
      </c>
      <c r="I52" s="591">
        <v>13445</v>
      </c>
      <c r="J52" s="542">
        <f t="shared" si="7"/>
        <v>362.8</v>
      </c>
      <c r="K52" s="323"/>
      <c r="L52" s="187"/>
      <c r="M52" s="187">
        <v>362.8</v>
      </c>
      <c r="N52" s="187"/>
      <c r="O52" s="187"/>
      <c r="P52" s="110" t="s">
        <v>215</v>
      </c>
    </row>
    <row r="53" spans="1:16" s="6" customFormat="1" ht="13.5" thickBot="1" x14ac:dyDescent="0.25">
      <c r="A53" s="27">
        <v>47</v>
      </c>
      <c r="B53" s="424"/>
      <c r="C53" s="19"/>
      <c r="D53" s="100"/>
      <c r="E53" s="105"/>
      <c r="F53" s="42" t="s">
        <v>2963</v>
      </c>
      <c r="G53" s="77" t="s">
        <v>2735</v>
      </c>
      <c r="H53" s="48">
        <v>10</v>
      </c>
      <c r="I53" s="39">
        <v>11110</v>
      </c>
      <c r="J53" s="542">
        <f t="shared" si="6"/>
        <v>4982.91</v>
      </c>
      <c r="K53" s="190">
        <v>4982.91</v>
      </c>
      <c r="L53" s="191"/>
      <c r="M53" s="190"/>
      <c r="N53" s="191"/>
      <c r="O53" s="191"/>
      <c r="P53" s="423"/>
    </row>
    <row r="54" spans="1:16" s="6" customFormat="1" ht="13.5" thickBot="1" x14ac:dyDescent="0.25">
      <c r="A54" s="237"/>
      <c r="B54" s="253"/>
      <c r="C54" s="257"/>
      <c r="D54" s="239"/>
      <c r="E54" s="239"/>
      <c r="F54" s="238"/>
      <c r="G54" s="239"/>
      <c r="H54" s="238"/>
      <c r="I54" s="240" t="s">
        <v>42</v>
      </c>
      <c r="J54" s="314">
        <f t="shared" ref="J54:O54" si="8">SUM(J7:J53)</f>
        <v>59539.619999999995</v>
      </c>
      <c r="K54" s="241">
        <f t="shared" si="8"/>
        <v>48073.56</v>
      </c>
      <c r="L54" s="204">
        <f t="shared" si="8"/>
        <v>0</v>
      </c>
      <c r="M54" s="204">
        <f t="shared" si="8"/>
        <v>11466.06</v>
      </c>
      <c r="N54" s="204">
        <f t="shared" si="8"/>
        <v>0</v>
      </c>
      <c r="O54" s="204">
        <f t="shared" si="8"/>
        <v>0</v>
      </c>
      <c r="P54" s="243"/>
    </row>
    <row r="55" spans="1:16" s="6" customFormat="1" x14ac:dyDescent="0.2">
      <c r="A55" s="2"/>
      <c r="B55" s="90"/>
      <c r="C55" s="73"/>
      <c r="D55" s="3"/>
      <c r="E55" s="3"/>
      <c r="F55" s="2"/>
      <c r="G55" s="3"/>
      <c r="H55" s="2"/>
      <c r="I55" s="2"/>
      <c r="J55" s="2"/>
      <c r="K55" s="2"/>
      <c r="L55" s="2"/>
      <c r="M55" s="10"/>
      <c r="N55" s="2"/>
      <c r="O55" s="2"/>
      <c r="P55" s="3"/>
    </row>
    <row r="56" spans="1:16" s="6" customFormat="1" x14ac:dyDescent="0.2">
      <c r="A56" s="2"/>
      <c r="B56" s="90"/>
      <c r="C56" s="73"/>
      <c r="D56" s="3"/>
      <c r="E56" s="3"/>
      <c r="F56" s="2"/>
      <c r="G56" s="3"/>
      <c r="H56" s="2"/>
      <c r="I56" s="2"/>
      <c r="J56" s="277"/>
      <c r="K56" s="277"/>
      <c r="L56" s="2"/>
      <c r="M56" s="471"/>
      <c r="N56" s="2"/>
      <c r="O56" s="2"/>
      <c r="P56" s="114"/>
    </row>
    <row r="57" spans="1:16" x14ac:dyDescent="0.2">
      <c r="B57" s="2"/>
      <c r="C57" s="2"/>
      <c r="D57" s="2"/>
      <c r="E57" s="2"/>
      <c r="G57" s="2"/>
      <c r="K57" s="267"/>
      <c r="P57" s="2"/>
    </row>
    <row r="58" spans="1:16" x14ac:dyDescent="0.2">
      <c r="B58" s="2"/>
      <c r="C58" s="2"/>
      <c r="E58" s="2"/>
      <c r="G58" s="2"/>
      <c r="P58" s="2"/>
    </row>
    <row r="59" spans="1:16" x14ac:dyDescent="0.2">
      <c r="B59" s="2"/>
      <c r="C59" s="2"/>
      <c r="E59" s="2"/>
      <c r="G59" s="2"/>
      <c r="M59" s="535"/>
      <c r="P59" s="2"/>
    </row>
  </sheetData>
  <autoFilter ref="A6:P6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2"/>
  <sheetViews>
    <sheetView topLeftCell="A264" zoomScale="110" zoomScaleNormal="110" workbookViewId="0">
      <selection activeCell="C302" sqref="C301:C302"/>
    </sheetView>
  </sheetViews>
  <sheetFormatPr defaultRowHeight="12.75" x14ac:dyDescent="0.2"/>
  <cols>
    <col min="1" max="1" width="4" style="2" customWidth="1"/>
    <col min="2" max="2" width="10.5703125" style="90" customWidth="1"/>
    <col min="3" max="3" width="9.140625" style="2" customWidth="1"/>
    <col min="4" max="4" width="6.42578125" style="3" customWidth="1"/>
    <col min="5" max="5" width="10" style="3" customWidth="1"/>
    <col min="6" max="6" width="8.42578125" style="2" customWidth="1"/>
    <col min="7" max="7" width="21.28515625" style="3" customWidth="1"/>
    <col min="8" max="8" width="3" style="15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11" customWidth="1"/>
    <col min="13" max="13" width="9" style="11" customWidth="1"/>
    <col min="14" max="14" width="9.140625" style="11" customWidth="1"/>
    <col min="15" max="15" width="8.7109375" style="16" customWidth="1"/>
    <col min="16" max="16" width="26" style="3" customWidth="1"/>
    <col min="17" max="17" width="9.140625" style="2"/>
    <col min="18" max="18" width="11.28515625" style="2" bestFit="1" customWidth="1"/>
    <col min="19" max="19" width="9.140625" style="2"/>
    <col min="20" max="20" width="11.42578125" style="2" customWidth="1"/>
    <col min="21" max="16384" width="9.140625" style="2"/>
  </cols>
  <sheetData>
    <row r="1" spans="1:19" s="84" customFormat="1" ht="21" customHeight="1" x14ac:dyDescent="0.25">
      <c r="B1" s="94"/>
      <c r="C1" s="129" t="s">
        <v>64</v>
      </c>
      <c r="D1" s="348"/>
      <c r="E1" s="349"/>
      <c r="F1" s="130"/>
      <c r="P1" s="111"/>
    </row>
    <row r="2" spans="1:19" s="84" customFormat="1" ht="15" x14ac:dyDescent="0.25">
      <c r="B2" s="94"/>
      <c r="C2" s="129" t="s">
        <v>1</v>
      </c>
      <c r="D2" s="348"/>
      <c r="E2" s="349"/>
      <c r="F2" s="130"/>
      <c r="P2" s="111"/>
    </row>
    <row r="3" spans="1:19" s="84" customFormat="1" ht="15" x14ac:dyDescent="0.25">
      <c r="A3" s="85"/>
      <c r="B3" s="95"/>
      <c r="C3" s="129" t="s">
        <v>2987</v>
      </c>
      <c r="D3" s="349"/>
      <c r="E3" s="348"/>
      <c r="F3" s="130"/>
      <c r="P3" s="111"/>
    </row>
    <row r="4" spans="1:19" s="84" customFormat="1" ht="20.25" customHeight="1" x14ac:dyDescent="0.2">
      <c r="B4" s="94"/>
      <c r="C4" s="181"/>
      <c r="D4" s="111"/>
      <c r="E4" s="111"/>
      <c r="G4" s="111"/>
      <c r="P4" s="111"/>
    </row>
    <row r="5" spans="1:19" ht="16.5" thickBot="1" x14ac:dyDescent="0.3">
      <c r="A5" s="4" t="s">
        <v>2994</v>
      </c>
      <c r="B5" s="91"/>
      <c r="C5" s="4"/>
      <c r="D5" s="67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1" t="s">
        <v>2</v>
      </c>
      <c r="B6" s="212" t="s">
        <v>49</v>
      </c>
      <c r="C6" s="229" t="s">
        <v>48</v>
      </c>
      <c r="D6" s="214" t="s">
        <v>0</v>
      </c>
      <c r="E6" s="215" t="s">
        <v>3</v>
      </c>
      <c r="F6" s="216" t="s">
        <v>50</v>
      </c>
      <c r="G6" s="217" t="s">
        <v>4</v>
      </c>
      <c r="H6" s="211" t="s">
        <v>28</v>
      </c>
      <c r="I6" s="218" t="s">
        <v>5</v>
      </c>
      <c r="J6" s="219" t="s">
        <v>6</v>
      </c>
      <c r="K6" s="234" t="s">
        <v>7</v>
      </c>
      <c r="L6" s="221" t="s">
        <v>8</v>
      </c>
      <c r="M6" s="219" t="s">
        <v>9</v>
      </c>
      <c r="N6" s="222" t="s">
        <v>10</v>
      </c>
      <c r="O6" s="219" t="s">
        <v>11</v>
      </c>
      <c r="P6" s="300" t="s">
        <v>12</v>
      </c>
    </row>
    <row r="7" spans="1:19" x14ac:dyDescent="0.2">
      <c r="A7" s="36">
        <v>1</v>
      </c>
      <c r="B7" s="110"/>
      <c r="C7" s="309"/>
      <c r="D7" s="426">
        <v>1719</v>
      </c>
      <c r="E7" s="363">
        <v>63173900</v>
      </c>
      <c r="F7" s="345" t="s">
        <v>87</v>
      </c>
      <c r="G7" s="446" t="s">
        <v>88</v>
      </c>
      <c r="H7" s="447">
        <v>10</v>
      </c>
      <c r="I7" s="345">
        <v>11900</v>
      </c>
      <c r="J7" s="377">
        <f t="shared" ref="J7" si="0">SUM(K7+L7+M7+N7+O7)</f>
        <v>9199.2199999999993</v>
      </c>
      <c r="K7" s="429">
        <v>9199.2199999999993</v>
      </c>
      <c r="L7" s="187"/>
      <c r="M7" s="362"/>
      <c r="N7" s="187"/>
      <c r="O7" s="187"/>
      <c r="P7" s="446" t="s">
        <v>89</v>
      </c>
      <c r="R7" s="316"/>
    </row>
    <row r="8" spans="1:19" x14ac:dyDescent="0.2">
      <c r="A8" s="36">
        <v>2</v>
      </c>
      <c r="B8" s="270"/>
      <c r="C8" s="70"/>
      <c r="D8" s="81"/>
      <c r="E8" s="80"/>
      <c r="F8" s="38" t="s">
        <v>80</v>
      </c>
      <c r="G8" s="280" t="s">
        <v>81</v>
      </c>
      <c r="H8" s="24">
        <v>10</v>
      </c>
      <c r="I8" s="38">
        <v>11110</v>
      </c>
      <c r="J8" s="225">
        <f t="shared" ref="J8:J65" si="1">SUM(K8+L8+M8+N8+O8)</f>
        <v>1510.13</v>
      </c>
      <c r="K8" s="323">
        <v>1510.13</v>
      </c>
      <c r="L8" s="190"/>
      <c r="M8" s="192"/>
      <c r="N8" s="191"/>
      <c r="O8" s="194"/>
      <c r="P8" s="280"/>
    </row>
    <row r="9" spans="1:19" x14ac:dyDescent="0.2">
      <c r="A9" s="36">
        <v>3</v>
      </c>
      <c r="B9" s="359"/>
      <c r="C9" s="70"/>
      <c r="D9" s="81"/>
      <c r="E9" s="80"/>
      <c r="F9" s="38" t="s">
        <v>80</v>
      </c>
      <c r="G9" s="280" t="s">
        <v>82</v>
      </c>
      <c r="H9" s="24">
        <v>10</v>
      </c>
      <c r="I9" s="38">
        <v>11110</v>
      </c>
      <c r="J9" s="225">
        <f t="shared" si="1"/>
        <v>95808.91</v>
      </c>
      <c r="K9" s="323">
        <v>95808.91</v>
      </c>
      <c r="L9" s="311"/>
      <c r="M9" s="187"/>
      <c r="N9" s="187"/>
      <c r="O9" s="187"/>
      <c r="P9" s="110"/>
    </row>
    <row r="10" spans="1:19" x14ac:dyDescent="0.2">
      <c r="A10" s="36">
        <v>4</v>
      </c>
      <c r="B10" s="70"/>
      <c r="C10" s="70"/>
      <c r="D10" s="463">
        <v>14108</v>
      </c>
      <c r="E10" s="363">
        <v>63173900</v>
      </c>
      <c r="F10" s="345" t="s">
        <v>842</v>
      </c>
      <c r="G10" s="446" t="s">
        <v>843</v>
      </c>
      <c r="H10" s="447">
        <v>10</v>
      </c>
      <c r="I10" s="345">
        <v>14410</v>
      </c>
      <c r="J10" s="377">
        <f t="shared" si="1"/>
        <v>20000</v>
      </c>
      <c r="K10" s="464"/>
      <c r="L10" s="311"/>
      <c r="M10" s="311">
        <v>20000</v>
      </c>
      <c r="N10" s="311"/>
      <c r="O10" s="311"/>
      <c r="P10" s="379" t="s">
        <v>845</v>
      </c>
    </row>
    <row r="11" spans="1:19" x14ac:dyDescent="0.2">
      <c r="A11" s="36">
        <v>5</v>
      </c>
      <c r="B11" s="270" t="s">
        <v>238</v>
      </c>
      <c r="C11" s="70" t="s">
        <v>239</v>
      </c>
      <c r="D11" s="81">
        <v>21442</v>
      </c>
      <c r="E11" s="80">
        <v>631240017</v>
      </c>
      <c r="F11" s="38" t="s">
        <v>199</v>
      </c>
      <c r="G11" s="83" t="s">
        <v>240</v>
      </c>
      <c r="H11" s="32">
        <v>10</v>
      </c>
      <c r="I11" s="33">
        <v>13460</v>
      </c>
      <c r="J11" s="225">
        <f t="shared" si="1"/>
        <v>400</v>
      </c>
      <c r="K11" s="189"/>
      <c r="L11" s="311"/>
      <c r="M11" s="187">
        <v>400</v>
      </c>
      <c r="N11" s="187"/>
      <c r="O11" s="187"/>
      <c r="P11" s="110" t="s">
        <v>241</v>
      </c>
    </row>
    <row r="12" spans="1:19" x14ac:dyDescent="0.2">
      <c r="A12" s="36">
        <v>6</v>
      </c>
      <c r="B12" s="270" t="s">
        <v>242</v>
      </c>
      <c r="C12" s="270" t="s">
        <v>199</v>
      </c>
      <c r="D12" s="81">
        <v>21480</v>
      </c>
      <c r="E12" s="80">
        <v>631240018</v>
      </c>
      <c r="F12" s="38" t="s">
        <v>199</v>
      </c>
      <c r="G12" s="83" t="s">
        <v>240</v>
      </c>
      <c r="H12" s="32">
        <v>10</v>
      </c>
      <c r="I12" s="33">
        <v>13460</v>
      </c>
      <c r="J12" s="225">
        <f t="shared" si="1"/>
        <v>55.4</v>
      </c>
      <c r="K12" s="189"/>
      <c r="L12" s="311"/>
      <c r="M12" s="187">
        <v>55.4</v>
      </c>
      <c r="N12" s="187"/>
      <c r="O12" s="187"/>
      <c r="P12" s="110" t="s">
        <v>241</v>
      </c>
    </row>
    <row r="13" spans="1:19" x14ac:dyDescent="0.2">
      <c r="A13" s="36">
        <v>7</v>
      </c>
      <c r="B13" s="270" t="s">
        <v>245</v>
      </c>
      <c r="C13" s="70" t="s">
        <v>112</v>
      </c>
      <c r="D13" s="80">
        <v>21648</v>
      </c>
      <c r="E13" s="80">
        <v>631240008</v>
      </c>
      <c r="F13" s="38" t="s">
        <v>199</v>
      </c>
      <c r="G13" s="83" t="s">
        <v>246</v>
      </c>
      <c r="H13" s="32">
        <v>10</v>
      </c>
      <c r="I13" s="33">
        <v>13810</v>
      </c>
      <c r="J13" s="225">
        <f t="shared" si="1"/>
        <v>700</v>
      </c>
      <c r="K13" s="323"/>
      <c r="L13" s="187"/>
      <c r="M13" s="187">
        <v>700</v>
      </c>
      <c r="N13" s="187"/>
      <c r="O13" s="187"/>
      <c r="P13" s="110" t="s">
        <v>247</v>
      </c>
    </row>
    <row r="14" spans="1:19" x14ac:dyDescent="0.2">
      <c r="A14" s="36">
        <v>8</v>
      </c>
      <c r="B14" s="270" t="s">
        <v>248</v>
      </c>
      <c r="C14" s="70" t="s">
        <v>112</v>
      </c>
      <c r="D14" s="76">
        <v>21682</v>
      </c>
      <c r="E14" s="76">
        <v>631240028</v>
      </c>
      <c r="F14" s="38" t="s">
        <v>199</v>
      </c>
      <c r="G14" s="83" t="s">
        <v>240</v>
      </c>
      <c r="H14" s="32">
        <v>10</v>
      </c>
      <c r="I14" s="33">
        <v>13460</v>
      </c>
      <c r="J14" s="225">
        <f t="shared" si="1"/>
        <v>195.4</v>
      </c>
      <c r="K14" s="189"/>
      <c r="L14" s="187"/>
      <c r="M14" s="187">
        <v>195.4</v>
      </c>
      <c r="N14" s="187"/>
      <c r="O14" s="187"/>
      <c r="P14" s="110" t="s">
        <v>249</v>
      </c>
    </row>
    <row r="15" spans="1:19" x14ac:dyDescent="0.2">
      <c r="A15" s="36">
        <v>9</v>
      </c>
      <c r="B15" s="271" t="s">
        <v>250</v>
      </c>
      <c r="C15" s="43" t="s">
        <v>112</v>
      </c>
      <c r="D15" s="76">
        <v>21776</v>
      </c>
      <c r="E15" s="76">
        <v>631240027</v>
      </c>
      <c r="F15" s="38" t="s">
        <v>251</v>
      </c>
      <c r="G15" s="83" t="s">
        <v>240</v>
      </c>
      <c r="H15" s="32">
        <v>10</v>
      </c>
      <c r="I15" s="33">
        <v>13460</v>
      </c>
      <c r="J15" s="225">
        <f t="shared" ref="J15" si="2">SUM(K15+L15+M15+N15+O15)</f>
        <v>200.4</v>
      </c>
      <c r="K15" s="189"/>
      <c r="L15" s="187"/>
      <c r="M15" s="187">
        <v>200.4</v>
      </c>
      <c r="N15" s="187"/>
      <c r="O15" s="187"/>
      <c r="P15" s="110" t="s">
        <v>249</v>
      </c>
    </row>
    <row r="16" spans="1:19" x14ac:dyDescent="0.2">
      <c r="A16" s="36">
        <v>10</v>
      </c>
      <c r="B16" s="271" t="s">
        <v>252</v>
      </c>
      <c r="C16" s="43" t="s">
        <v>112</v>
      </c>
      <c r="D16" s="76">
        <v>21788</v>
      </c>
      <c r="E16" s="76">
        <v>631240025</v>
      </c>
      <c r="F16" s="38" t="s">
        <v>251</v>
      </c>
      <c r="G16" s="83" t="s">
        <v>240</v>
      </c>
      <c r="H16" s="32">
        <v>10</v>
      </c>
      <c r="I16" s="33">
        <v>13460</v>
      </c>
      <c r="J16" s="225">
        <f t="shared" ref="J16" si="3">SUM(K16+L16+M16+N16+O16)</f>
        <v>200.4</v>
      </c>
      <c r="K16" s="189"/>
      <c r="L16" s="187"/>
      <c r="M16" s="187">
        <v>200.4</v>
      </c>
      <c r="N16" s="187"/>
      <c r="O16" s="187"/>
      <c r="P16" s="110" t="s">
        <v>249</v>
      </c>
    </row>
    <row r="17" spans="1:16" x14ac:dyDescent="0.2">
      <c r="A17" s="36">
        <v>11</v>
      </c>
      <c r="B17" s="271" t="s">
        <v>253</v>
      </c>
      <c r="C17" s="43" t="s">
        <v>112</v>
      </c>
      <c r="D17" s="76">
        <v>21793</v>
      </c>
      <c r="E17" s="76">
        <v>631240026</v>
      </c>
      <c r="F17" s="38" t="s">
        <v>251</v>
      </c>
      <c r="G17" s="83" t="s">
        <v>240</v>
      </c>
      <c r="H17" s="32">
        <v>10</v>
      </c>
      <c r="I17" s="33">
        <v>13460</v>
      </c>
      <c r="J17" s="225">
        <f t="shared" ref="J17" si="4">SUM(K17+L17+M17+N17+O17)</f>
        <v>122.7</v>
      </c>
      <c r="K17" s="189"/>
      <c r="L17" s="187"/>
      <c r="M17" s="187">
        <v>122.7</v>
      </c>
      <c r="N17" s="187"/>
      <c r="O17" s="187"/>
      <c r="P17" s="110" t="s">
        <v>249</v>
      </c>
    </row>
    <row r="18" spans="1:16" x14ac:dyDescent="0.2">
      <c r="A18" s="36">
        <v>12</v>
      </c>
      <c r="B18" s="270" t="s">
        <v>254</v>
      </c>
      <c r="C18" s="270" t="s">
        <v>112</v>
      </c>
      <c r="D18" s="81">
        <v>21971</v>
      </c>
      <c r="E18" s="76">
        <v>631240021</v>
      </c>
      <c r="F18" s="38" t="s">
        <v>251</v>
      </c>
      <c r="G18" s="83" t="s">
        <v>240</v>
      </c>
      <c r="H18" s="32">
        <v>10</v>
      </c>
      <c r="I18" s="33">
        <v>13460</v>
      </c>
      <c r="J18" s="225">
        <f t="shared" si="1"/>
        <v>66.930000000000007</v>
      </c>
      <c r="K18" s="190"/>
      <c r="L18" s="190"/>
      <c r="M18" s="190">
        <v>66.930000000000007</v>
      </c>
      <c r="N18" s="191"/>
      <c r="O18" s="194"/>
      <c r="P18" s="110" t="s">
        <v>255</v>
      </c>
    </row>
    <row r="19" spans="1:16" x14ac:dyDescent="0.2">
      <c r="A19" s="36">
        <v>13</v>
      </c>
      <c r="B19" s="270" t="s">
        <v>256</v>
      </c>
      <c r="C19" s="270" t="s">
        <v>112</v>
      </c>
      <c r="D19" s="81">
        <v>22085</v>
      </c>
      <c r="E19" s="76">
        <v>631240022</v>
      </c>
      <c r="F19" s="38" t="s">
        <v>251</v>
      </c>
      <c r="G19" s="83" t="s">
        <v>240</v>
      </c>
      <c r="H19" s="32">
        <v>10</v>
      </c>
      <c r="I19" s="33">
        <v>13460</v>
      </c>
      <c r="J19" s="225">
        <f t="shared" ref="J19" si="5">SUM(K19+L19+M19+N19+O19)</f>
        <v>114.66</v>
      </c>
      <c r="K19" s="190"/>
      <c r="L19" s="190"/>
      <c r="M19" s="190">
        <v>114.66</v>
      </c>
      <c r="N19" s="191"/>
      <c r="O19" s="194"/>
      <c r="P19" s="110" t="s">
        <v>255</v>
      </c>
    </row>
    <row r="20" spans="1:16" x14ac:dyDescent="0.2">
      <c r="A20" s="36">
        <v>14</v>
      </c>
      <c r="B20" s="270" t="s">
        <v>257</v>
      </c>
      <c r="C20" s="270" t="s">
        <v>112</v>
      </c>
      <c r="D20" s="81">
        <v>22096</v>
      </c>
      <c r="E20" s="76">
        <v>631240023</v>
      </c>
      <c r="F20" s="38" t="s">
        <v>251</v>
      </c>
      <c r="G20" s="83" t="s">
        <v>240</v>
      </c>
      <c r="H20" s="32">
        <v>10</v>
      </c>
      <c r="I20" s="33">
        <v>13460</v>
      </c>
      <c r="J20" s="225">
        <f t="shared" ref="J20" si="6">SUM(K20+L20+M20+N20+O20)</f>
        <v>114.66</v>
      </c>
      <c r="K20" s="190"/>
      <c r="L20" s="190"/>
      <c r="M20" s="190">
        <v>114.66</v>
      </c>
      <c r="N20" s="191"/>
      <c r="O20" s="194"/>
      <c r="P20" s="110" t="s">
        <v>255</v>
      </c>
    </row>
    <row r="21" spans="1:16" x14ac:dyDescent="0.2">
      <c r="A21" s="36">
        <v>15</v>
      </c>
      <c r="B21" s="270" t="s">
        <v>258</v>
      </c>
      <c r="C21" s="270" t="s">
        <v>112</v>
      </c>
      <c r="D21" s="81">
        <v>22116</v>
      </c>
      <c r="E21" s="76">
        <v>631240024</v>
      </c>
      <c r="F21" s="38" t="s">
        <v>251</v>
      </c>
      <c r="G21" s="83" t="s">
        <v>240</v>
      </c>
      <c r="H21" s="32">
        <v>10</v>
      </c>
      <c r="I21" s="33">
        <v>13460</v>
      </c>
      <c r="J21" s="225">
        <f t="shared" ref="J21" si="7">SUM(K21+L21+M21+N21+O21)</f>
        <v>111.06</v>
      </c>
      <c r="K21" s="190"/>
      <c r="L21" s="190"/>
      <c r="M21" s="190">
        <v>111.06</v>
      </c>
      <c r="N21" s="191"/>
      <c r="O21" s="194"/>
      <c r="P21" s="110" t="s">
        <v>255</v>
      </c>
    </row>
    <row r="22" spans="1:16" x14ac:dyDescent="0.2">
      <c r="A22" s="36">
        <v>16</v>
      </c>
      <c r="B22" s="270" t="s">
        <v>268</v>
      </c>
      <c r="C22" s="270" t="s">
        <v>124</v>
      </c>
      <c r="D22" s="81">
        <v>22275</v>
      </c>
      <c r="E22" s="76">
        <v>631240002</v>
      </c>
      <c r="F22" s="38" t="s">
        <v>251</v>
      </c>
      <c r="G22" s="83" t="s">
        <v>269</v>
      </c>
      <c r="H22" s="32">
        <v>10</v>
      </c>
      <c r="I22" s="33">
        <v>13620</v>
      </c>
      <c r="J22" s="225">
        <f t="shared" si="1"/>
        <v>88.05</v>
      </c>
      <c r="K22" s="190"/>
      <c r="L22" s="190"/>
      <c r="M22" s="190">
        <v>88.05</v>
      </c>
      <c r="N22" s="191"/>
      <c r="O22" s="194"/>
      <c r="P22" s="110" t="s">
        <v>140</v>
      </c>
    </row>
    <row r="23" spans="1:16" x14ac:dyDescent="0.2">
      <c r="A23" s="36">
        <v>17</v>
      </c>
      <c r="B23" s="270" t="s">
        <v>270</v>
      </c>
      <c r="C23" s="270" t="s">
        <v>105</v>
      </c>
      <c r="D23" s="81">
        <v>22300</v>
      </c>
      <c r="E23" s="76">
        <v>631240037</v>
      </c>
      <c r="F23" s="38" t="s">
        <v>251</v>
      </c>
      <c r="G23" s="83" t="s">
        <v>271</v>
      </c>
      <c r="H23" s="32">
        <v>10</v>
      </c>
      <c r="I23" s="33">
        <v>13250</v>
      </c>
      <c r="J23" s="225">
        <f t="shared" si="1"/>
        <v>29.98</v>
      </c>
      <c r="K23" s="190"/>
      <c r="L23" s="190">
        <v>29.98</v>
      </c>
      <c r="M23" s="190"/>
      <c r="N23" s="191"/>
      <c r="O23" s="194"/>
      <c r="P23" s="110" t="s">
        <v>267</v>
      </c>
    </row>
    <row r="24" spans="1:16" x14ac:dyDescent="0.2">
      <c r="A24" s="36">
        <v>18</v>
      </c>
      <c r="B24" s="270" t="s">
        <v>272</v>
      </c>
      <c r="C24" s="270" t="s">
        <v>105</v>
      </c>
      <c r="D24" s="81">
        <v>22315</v>
      </c>
      <c r="E24" s="76">
        <v>631240036</v>
      </c>
      <c r="F24" s="38" t="s">
        <v>275</v>
      </c>
      <c r="G24" s="83" t="s">
        <v>271</v>
      </c>
      <c r="H24" s="32">
        <v>10</v>
      </c>
      <c r="I24" s="33">
        <v>13250</v>
      </c>
      <c r="J24" s="225">
        <f t="shared" si="1"/>
        <v>70.62</v>
      </c>
      <c r="K24" s="190"/>
      <c r="L24" s="190">
        <v>70.62</v>
      </c>
      <c r="M24" s="190"/>
      <c r="N24" s="191"/>
      <c r="O24" s="194"/>
      <c r="P24" s="110" t="s">
        <v>267</v>
      </c>
    </row>
    <row r="25" spans="1:16" x14ac:dyDescent="0.2">
      <c r="A25" s="36">
        <v>19</v>
      </c>
      <c r="B25" s="270" t="s">
        <v>273</v>
      </c>
      <c r="C25" s="270" t="s">
        <v>105</v>
      </c>
      <c r="D25" s="81">
        <v>22330</v>
      </c>
      <c r="E25" s="76">
        <v>631230035</v>
      </c>
      <c r="F25" s="38" t="s">
        <v>276</v>
      </c>
      <c r="G25" s="83" t="s">
        <v>271</v>
      </c>
      <c r="H25" s="32">
        <v>10</v>
      </c>
      <c r="I25" s="33">
        <v>13250</v>
      </c>
      <c r="J25" s="225">
        <f t="shared" si="1"/>
        <v>56.11</v>
      </c>
      <c r="K25" s="190"/>
      <c r="L25" s="190">
        <v>56.11</v>
      </c>
      <c r="M25" s="190"/>
      <c r="N25" s="191"/>
      <c r="O25" s="194"/>
      <c r="P25" s="110" t="s">
        <v>267</v>
      </c>
    </row>
    <row r="26" spans="1:16" x14ac:dyDescent="0.2">
      <c r="A26" s="36">
        <v>20</v>
      </c>
      <c r="B26" s="270" t="s">
        <v>274</v>
      </c>
      <c r="C26" s="270" t="s">
        <v>105</v>
      </c>
      <c r="D26" s="81">
        <v>22357</v>
      </c>
      <c r="E26" s="76">
        <v>631240007</v>
      </c>
      <c r="F26" s="38" t="s">
        <v>277</v>
      </c>
      <c r="G26" s="83" t="s">
        <v>278</v>
      </c>
      <c r="H26" s="32">
        <v>10</v>
      </c>
      <c r="I26" s="33">
        <v>13250</v>
      </c>
      <c r="J26" s="225">
        <f t="shared" si="1"/>
        <v>2382.66</v>
      </c>
      <c r="K26" s="190"/>
      <c r="L26" s="190"/>
      <c r="M26" s="190">
        <v>2382.66</v>
      </c>
      <c r="N26" s="191"/>
      <c r="O26" s="194"/>
      <c r="P26" s="110" t="s">
        <v>267</v>
      </c>
    </row>
    <row r="27" spans="1:16" x14ac:dyDescent="0.2">
      <c r="A27" s="36">
        <v>21</v>
      </c>
      <c r="B27" s="270" t="s">
        <v>279</v>
      </c>
      <c r="C27" s="270" t="s">
        <v>105</v>
      </c>
      <c r="D27" s="81">
        <v>22384</v>
      </c>
      <c r="E27" s="76">
        <v>631240038</v>
      </c>
      <c r="F27" s="38" t="s">
        <v>276</v>
      </c>
      <c r="G27" s="83" t="s">
        <v>271</v>
      </c>
      <c r="H27" s="32">
        <v>10</v>
      </c>
      <c r="I27" s="33">
        <v>13250</v>
      </c>
      <c r="J27" s="225">
        <f t="shared" ref="J27:J28" si="8">SUM(K27+L27+M27+N27+O27)</f>
        <v>19.98</v>
      </c>
      <c r="K27" s="190"/>
      <c r="L27" s="190">
        <v>19.98</v>
      </c>
      <c r="M27" s="190"/>
      <c r="N27" s="191"/>
      <c r="O27" s="194"/>
      <c r="P27" s="110" t="s">
        <v>267</v>
      </c>
    </row>
    <row r="28" spans="1:16" x14ac:dyDescent="0.2">
      <c r="A28" s="36">
        <v>22</v>
      </c>
      <c r="B28" s="270" t="s">
        <v>280</v>
      </c>
      <c r="C28" s="270" t="s">
        <v>105</v>
      </c>
      <c r="D28" s="81">
        <v>22398</v>
      </c>
      <c r="E28" s="76">
        <v>631240034</v>
      </c>
      <c r="F28" s="38" t="s">
        <v>276</v>
      </c>
      <c r="G28" s="83" t="s">
        <v>271</v>
      </c>
      <c r="H28" s="32">
        <v>10</v>
      </c>
      <c r="I28" s="33">
        <v>13250</v>
      </c>
      <c r="J28" s="225">
        <f t="shared" si="8"/>
        <v>27.98</v>
      </c>
      <c r="K28" s="190"/>
      <c r="L28" s="190">
        <v>27.98</v>
      </c>
      <c r="M28" s="190"/>
      <c r="N28" s="191"/>
      <c r="O28" s="194"/>
      <c r="P28" s="110" t="s">
        <v>267</v>
      </c>
    </row>
    <row r="29" spans="1:16" x14ac:dyDescent="0.2">
      <c r="A29" s="36">
        <v>23</v>
      </c>
      <c r="B29" s="270" t="s">
        <v>281</v>
      </c>
      <c r="C29" s="270" t="s">
        <v>80</v>
      </c>
      <c r="D29" s="81">
        <v>22425</v>
      </c>
      <c r="E29" s="76">
        <v>631230006</v>
      </c>
      <c r="F29" s="417" t="s">
        <v>251</v>
      </c>
      <c r="G29" s="83" t="s">
        <v>282</v>
      </c>
      <c r="H29" s="32">
        <v>10</v>
      </c>
      <c r="I29" s="33">
        <v>14310</v>
      </c>
      <c r="J29" s="225">
        <f t="shared" si="1"/>
        <v>27.1</v>
      </c>
      <c r="K29" s="190"/>
      <c r="L29" s="190"/>
      <c r="M29" s="190">
        <v>27.1</v>
      </c>
      <c r="N29" s="191"/>
      <c r="O29" s="194"/>
      <c r="P29" s="110" t="s">
        <v>126</v>
      </c>
    </row>
    <row r="30" spans="1:16" x14ac:dyDescent="0.2">
      <c r="A30" s="36">
        <v>24</v>
      </c>
      <c r="B30" s="270" t="s">
        <v>283</v>
      </c>
      <c r="C30" s="270" t="s">
        <v>124</v>
      </c>
      <c r="D30" s="81">
        <v>22436</v>
      </c>
      <c r="E30" s="76">
        <v>631230005</v>
      </c>
      <c r="F30" s="417" t="s">
        <v>251</v>
      </c>
      <c r="G30" s="83" t="s">
        <v>282</v>
      </c>
      <c r="H30" s="32">
        <v>10</v>
      </c>
      <c r="I30" s="33">
        <v>14310</v>
      </c>
      <c r="J30" s="225">
        <f t="shared" ref="J30:J31" si="9">SUM(K30+L30+M30+N30+O30)</f>
        <v>48.8</v>
      </c>
      <c r="K30" s="190"/>
      <c r="L30" s="190"/>
      <c r="M30" s="190">
        <v>48.8</v>
      </c>
      <c r="N30" s="191"/>
      <c r="O30" s="194"/>
      <c r="P30" s="110" t="s">
        <v>126</v>
      </c>
    </row>
    <row r="31" spans="1:16" x14ac:dyDescent="0.2">
      <c r="A31" s="36">
        <v>25</v>
      </c>
      <c r="B31" s="270" t="s">
        <v>284</v>
      </c>
      <c r="C31" s="270" t="s">
        <v>285</v>
      </c>
      <c r="D31" s="81">
        <v>22451</v>
      </c>
      <c r="E31" s="76">
        <v>631240003</v>
      </c>
      <c r="F31" s="38" t="s">
        <v>251</v>
      </c>
      <c r="G31" s="83" t="s">
        <v>269</v>
      </c>
      <c r="H31" s="32">
        <v>10</v>
      </c>
      <c r="I31" s="33">
        <v>13620</v>
      </c>
      <c r="J31" s="225">
        <f t="shared" si="9"/>
        <v>121.06</v>
      </c>
      <c r="K31" s="190"/>
      <c r="L31" s="190"/>
      <c r="M31" s="190">
        <v>121.06</v>
      </c>
      <c r="N31" s="191"/>
      <c r="O31" s="194"/>
      <c r="P31" s="110" t="s">
        <v>140</v>
      </c>
    </row>
    <row r="32" spans="1:16" x14ac:dyDescent="0.2">
      <c r="A32" s="36">
        <v>26</v>
      </c>
      <c r="B32" s="270" t="s">
        <v>286</v>
      </c>
      <c r="C32" s="270" t="s">
        <v>287</v>
      </c>
      <c r="D32" s="81">
        <v>22471</v>
      </c>
      <c r="E32" s="76">
        <v>631240001</v>
      </c>
      <c r="F32" s="38" t="s">
        <v>251</v>
      </c>
      <c r="G32" s="83" t="s">
        <v>269</v>
      </c>
      <c r="H32" s="32">
        <v>10</v>
      </c>
      <c r="I32" s="33">
        <v>13620</v>
      </c>
      <c r="J32" s="225">
        <f t="shared" ref="J32" si="10">SUM(K32+L32+M32+N32+O32)</f>
        <v>4655</v>
      </c>
      <c r="K32" s="190"/>
      <c r="L32" s="190"/>
      <c r="M32" s="190">
        <v>4655</v>
      </c>
      <c r="N32" s="191"/>
      <c r="O32" s="194"/>
      <c r="P32" s="110" t="s">
        <v>140</v>
      </c>
    </row>
    <row r="33" spans="1:16" x14ac:dyDescent="0.2">
      <c r="A33" s="36">
        <v>27</v>
      </c>
      <c r="B33" s="270" t="s">
        <v>294</v>
      </c>
      <c r="C33" s="270" t="s">
        <v>171</v>
      </c>
      <c r="D33" s="81">
        <v>22689</v>
      </c>
      <c r="E33" s="76">
        <v>631240020</v>
      </c>
      <c r="F33" s="417" t="s">
        <v>251</v>
      </c>
      <c r="G33" s="83" t="s">
        <v>113</v>
      </c>
      <c r="H33" s="32">
        <v>10</v>
      </c>
      <c r="I33" s="33">
        <v>13210</v>
      </c>
      <c r="J33" s="225">
        <f t="shared" si="1"/>
        <v>513.97</v>
      </c>
      <c r="K33" s="190"/>
      <c r="L33" s="190">
        <v>513.97</v>
      </c>
      <c r="M33" s="190"/>
      <c r="N33" s="191"/>
      <c r="O33" s="194"/>
      <c r="P33" s="110" t="s">
        <v>295</v>
      </c>
    </row>
    <row r="34" spans="1:16" x14ac:dyDescent="0.2">
      <c r="A34" s="36">
        <v>28</v>
      </c>
      <c r="B34" s="270" t="s">
        <v>296</v>
      </c>
      <c r="C34" s="270" t="s">
        <v>297</v>
      </c>
      <c r="D34" s="81">
        <v>22737</v>
      </c>
      <c r="E34" s="76">
        <v>631240029</v>
      </c>
      <c r="F34" s="38" t="s">
        <v>298</v>
      </c>
      <c r="G34" s="83" t="s">
        <v>240</v>
      </c>
      <c r="H34" s="32">
        <v>10</v>
      </c>
      <c r="I34" s="33">
        <v>13460</v>
      </c>
      <c r="J34" s="225">
        <f t="shared" si="1"/>
        <v>231</v>
      </c>
      <c r="K34" s="190"/>
      <c r="L34" s="190"/>
      <c r="M34" s="190">
        <v>231</v>
      </c>
      <c r="N34" s="191"/>
      <c r="O34" s="194"/>
      <c r="P34" s="110" t="s">
        <v>299</v>
      </c>
    </row>
    <row r="35" spans="1:16" x14ac:dyDescent="0.2">
      <c r="A35" s="36">
        <v>29</v>
      </c>
      <c r="B35" s="270" t="s">
        <v>303</v>
      </c>
      <c r="C35" s="270" t="s">
        <v>124</v>
      </c>
      <c r="D35" s="81">
        <v>22814</v>
      </c>
      <c r="E35" s="76">
        <v>631240009</v>
      </c>
      <c r="F35" s="42" t="s">
        <v>251</v>
      </c>
      <c r="G35" s="296" t="s">
        <v>291</v>
      </c>
      <c r="H35" s="273">
        <v>10</v>
      </c>
      <c r="I35" s="51">
        <v>13230</v>
      </c>
      <c r="J35" s="225">
        <f t="shared" si="1"/>
        <v>363</v>
      </c>
      <c r="K35" s="190"/>
      <c r="L35" s="190">
        <v>363</v>
      </c>
      <c r="M35" s="190"/>
      <c r="N35" s="191"/>
      <c r="O35" s="194"/>
      <c r="P35" s="110" t="s">
        <v>109</v>
      </c>
    </row>
    <row r="36" spans="1:16" x14ac:dyDescent="0.2">
      <c r="A36" s="36">
        <v>30</v>
      </c>
      <c r="B36" s="270" t="s">
        <v>304</v>
      </c>
      <c r="C36" s="270" t="s">
        <v>80</v>
      </c>
      <c r="D36" s="81">
        <v>22822</v>
      </c>
      <c r="E36" s="76">
        <v>631240010</v>
      </c>
      <c r="F36" s="42" t="s">
        <v>251</v>
      </c>
      <c r="G36" s="296" t="s">
        <v>291</v>
      </c>
      <c r="H36" s="273">
        <v>10</v>
      </c>
      <c r="I36" s="51">
        <v>13230</v>
      </c>
      <c r="J36" s="225">
        <f t="shared" si="1"/>
        <v>363</v>
      </c>
      <c r="K36" s="190"/>
      <c r="L36" s="190">
        <v>363</v>
      </c>
      <c r="M36" s="190"/>
      <c r="N36" s="191"/>
      <c r="O36" s="194"/>
      <c r="P36" s="110" t="s">
        <v>109</v>
      </c>
    </row>
    <row r="37" spans="1:16" x14ac:dyDescent="0.2">
      <c r="A37" s="36">
        <v>31</v>
      </c>
      <c r="B37" s="270" t="s">
        <v>324</v>
      </c>
      <c r="C37" s="270" t="s">
        <v>325</v>
      </c>
      <c r="D37" s="81">
        <v>23460</v>
      </c>
      <c r="E37" s="76">
        <v>631240032</v>
      </c>
      <c r="F37" s="38" t="s">
        <v>313</v>
      </c>
      <c r="G37" s="83" t="s">
        <v>326</v>
      </c>
      <c r="H37" s="32">
        <v>10</v>
      </c>
      <c r="I37" s="33">
        <v>13620</v>
      </c>
      <c r="J37" s="225">
        <f t="shared" si="1"/>
        <v>78.06</v>
      </c>
      <c r="K37" s="323"/>
      <c r="L37" s="187"/>
      <c r="M37" s="187">
        <v>78.06</v>
      </c>
      <c r="N37" s="187"/>
      <c r="O37" s="187"/>
      <c r="P37" s="110" t="s">
        <v>327</v>
      </c>
    </row>
    <row r="38" spans="1:16" x14ac:dyDescent="0.2">
      <c r="A38" s="36">
        <v>32</v>
      </c>
      <c r="B38" s="270" t="s">
        <v>328</v>
      </c>
      <c r="C38" s="270" t="s">
        <v>329</v>
      </c>
      <c r="D38" s="81">
        <v>23514</v>
      </c>
      <c r="E38" s="76">
        <v>631240031</v>
      </c>
      <c r="F38" s="38" t="s">
        <v>313</v>
      </c>
      <c r="G38" s="83" t="s">
        <v>326</v>
      </c>
      <c r="H38" s="32">
        <v>10</v>
      </c>
      <c r="I38" s="33">
        <v>13620</v>
      </c>
      <c r="J38" s="225">
        <f t="shared" ref="J38" si="11">SUM(K38+L38+M38+N38+O38)</f>
        <v>39.03</v>
      </c>
      <c r="K38" s="323"/>
      <c r="L38" s="187"/>
      <c r="M38" s="187">
        <v>39.03</v>
      </c>
      <c r="N38" s="191"/>
      <c r="O38" s="194"/>
      <c r="P38" s="110" t="s">
        <v>327</v>
      </c>
    </row>
    <row r="39" spans="1:16" x14ac:dyDescent="0.2">
      <c r="A39" s="36">
        <v>33</v>
      </c>
      <c r="B39" s="270" t="s">
        <v>330</v>
      </c>
      <c r="C39" s="270" t="s">
        <v>331</v>
      </c>
      <c r="D39" s="81">
        <v>23575</v>
      </c>
      <c r="E39" s="76">
        <v>631240030</v>
      </c>
      <c r="F39" s="38" t="s">
        <v>313</v>
      </c>
      <c r="G39" s="83" t="s">
        <v>326</v>
      </c>
      <c r="H39" s="32">
        <v>10</v>
      </c>
      <c r="I39" s="33">
        <v>13620</v>
      </c>
      <c r="J39" s="225">
        <f t="shared" ref="J39" si="12">SUM(K39+L39+M39+N39+O39)</f>
        <v>100.59</v>
      </c>
      <c r="K39" s="323"/>
      <c r="L39" s="187"/>
      <c r="M39" s="187">
        <v>100.59</v>
      </c>
      <c r="N39" s="191"/>
      <c r="O39" s="194"/>
      <c r="P39" s="110" t="s">
        <v>327</v>
      </c>
    </row>
    <row r="40" spans="1:16" x14ac:dyDescent="0.2">
      <c r="A40" s="36">
        <v>34</v>
      </c>
      <c r="B40" s="270" t="s">
        <v>471</v>
      </c>
      <c r="C40" s="270" t="s">
        <v>105</v>
      </c>
      <c r="D40" s="81">
        <v>27910</v>
      </c>
      <c r="E40" s="76">
        <v>631240040</v>
      </c>
      <c r="F40" s="38" t="s">
        <v>392</v>
      </c>
      <c r="G40" s="83" t="s">
        <v>472</v>
      </c>
      <c r="H40" s="32">
        <v>10</v>
      </c>
      <c r="I40" s="33">
        <v>14010</v>
      </c>
      <c r="J40" s="225">
        <f t="shared" si="1"/>
        <v>640</v>
      </c>
      <c r="K40" s="422"/>
      <c r="L40" s="190"/>
      <c r="M40" s="190">
        <v>640</v>
      </c>
      <c r="N40" s="191"/>
      <c r="O40" s="194"/>
      <c r="P40" s="110" t="s">
        <v>473</v>
      </c>
    </row>
    <row r="41" spans="1:16" x14ac:dyDescent="0.2">
      <c r="A41" s="36">
        <v>35</v>
      </c>
      <c r="B41" s="270" t="s">
        <v>474</v>
      </c>
      <c r="C41" s="270" t="s">
        <v>105</v>
      </c>
      <c r="D41" s="81">
        <v>27921</v>
      </c>
      <c r="E41" s="76">
        <v>631240039</v>
      </c>
      <c r="F41" s="38" t="s">
        <v>392</v>
      </c>
      <c r="G41" s="83" t="s">
        <v>472</v>
      </c>
      <c r="H41" s="32">
        <v>10</v>
      </c>
      <c r="I41" s="33">
        <v>14010</v>
      </c>
      <c r="J41" s="225">
        <f t="shared" ref="J41" si="13">SUM(K41+L41+M41+N41+O41)</f>
        <v>573</v>
      </c>
      <c r="K41" s="422"/>
      <c r="L41" s="190"/>
      <c r="M41" s="190">
        <v>573</v>
      </c>
      <c r="N41" s="191"/>
      <c r="O41" s="194"/>
      <c r="P41" s="110" t="s">
        <v>473</v>
      </c>
    </row>
    <row r="42" spans="1:16" x14ac:dyDescent="0.2">
      <c r="A42" s="36">
        <v>36</v>
      </c>
      <c r="B42" s="274" t="s">
        <v>518</v>
      </c>
      <c r="C42" s="72" t="s">
        <v>519</v>
      </c>
      <c r="D42" s="80">
        <v>31584</v>
      </c>
      <c r="E42" s="78">
        <v>631240045</v>
      </c>
      <c r="F42" s="37" t="s">
        <v>492</v>
      </c>
      <c r="G42" s="83" t="s">
        <v>520</v>
      </c>
      <c r="H42" s="32">
        <v>10</v>
      </c>
      <c r="I42" s="33">
        <v>14024</v>
      </c>
      <c r="J42" s="225">
        <f t="shared" si="1"/>
        <v>772.5</v>
      </c>
      <c r="K42" s="190"/>
      <c r="L42" s="190"/>
      <c r="M42" s="190">
        <v>772.5</v>
      </c>
      <c r="N42" s="191"/>
      <c r="O42" s="194"/>
      <c r="P42" s="110" t="s">
        <v>517</v>
      </c>
    </row>
    <row r="43" spans="1:16" x14ac:dyDescent="0.2">
      <c r="A43" s="36">
        <v>37</v>
      </c>
      <c r="B43" s="270" t="s">
        <v>528</v>
      </c>
      <c r="C43" s="270" t="s">
        <v>105</v>
      </c>
      <c r="D43" s="81">
        <v>31719</v>
      </c>
      <c r="E43" s="76">
        <v>631240080</v>
      </c>
      <c r="F43" s="417" t="s">
        <v>492</v>
      </c>
      <c r="G43" s="83" t="s">
        <v>526</v>
      </c>
      <c r="H43" s="32">
        <v>10</v>
      </c>
      <c r="I43" s="33">
        <v>13780</v>
      </c>
      <c r="J43" s="225">
        <f t="shared" si="1"/>
        <v>1682.57</v>
      </c>
      <c r="K43" s="422"/>
      <c r="L43" s="190"/>
      <c r="M43" s="190">
        <v>1682.57</v>
      </c>
      <c r="N43" s="191"/>
      <c r="O43" s="194"/>
      <c r="P43" s="110" t="s">
        <v>529</v>
      </c>
    </row>
    <row r="44" spans="1:16" x14ac:dyDescent="0.2">
      <c r="A44" s="36">
        <v>38</v>
      </c>
      <c r="B44" s="270" t="s">
        <v>530</v>
      </c>
      <c r="C44" s="270" t="s">
        <v>105</v>
      </c>
      <c r="D44" s="81">
        <v>31728</v>
      </c>
      <c r="E44" s="76">
        <v>631240044</v>
      </c>
      <c r="F44" s="417" t="s">
        <v>492</v>
      </c>
      <c r="G44" s="83" t="s">
        <v>526</v>
      </c>
      <c r="H44" s="32">
        <v>10</v>
      </c>
      <c r="I44" s="33">
        <v>13780</v>
      </c>
      <c r="J44" s="225">
        <f t="shared" ref="J44" si="14">SUM(K44+L44+M44+N44+O44)</f>
        <v>1190.27</v>
      </c>
      <c r="K44" s="422"/>
      <c r="L44" s="190"/>
      <c r="M44" s="190">
        <v>1190.27</v>
      </c>
      <c r="N44" s="191"/>
      <c r="O44" s="194"/>
      <c r="P44" s="110" t="s">
        <v>529</v>
      </c>
    </row>
    <row r="45" spans="1:16" x14ac:dyDescent="0.2">
      <c r="A45" s="36">
        <v>39</v>
      </c>
      <c r="B45" s="270" t="s">
        <v>534</v>
      </c>
      <c r="C45" s="270" t="s">
        <v>80</v>
      </c>
      <c r="D45" s="81">
        <v>31768</v>
      </c>
      <c r="E45" s="76">
        <v>631240070</v>
      </c>
      <c r="F45" s="417" t="s">
        <v>492</v>
      </c>
      <c r="G45" s="83" t="s">
        <v>526</v>
      </c>
      <c r="H45" s="32">
        <v>10</v>
      </c>
      <c r="I45" s="33">
        <v>13780</v>
      </c>
      <c r="J45" s="225">
        <f t="shared" si="1"/>
        <v>1207.07</v>
      </c>
      <c r="K45" s="422"/>
      <c r="L45" s="190"/>
      <c r="M45" s="190">
        <v>1207.07</v>
      </c>
      <c r="N45" s="191"/>
      <c r="O45" s="194"/>
      <c r="P45" s="110" t="s">
        <v>527</v>
      </c>
    </row>
    <row r="46" spans="1:16" x14ac:dyDescent="0.2">
      <c r="A46" s="36">
        <v>40</v>
      </c>
      <c r="B46" s="274" t="s">
        <v>544</v>
      </c>
      <c r="C46" s="72" t="s">
        <v>80</v>
      </c>
      <c r="D46" s="80">
        <v>32266</v>
      </c>
      <c r="E46" s="78">
        <v>631240069</v>
      </c>
      <c r="F46" s="37" t="s">
        <v>492</v>
      </c>
      <c r="G46" s="77" t="s">
        <v>526</v>
      </c>
      <c r="H46" s="48">
        <v>10</v>
      </c>
      <c r="I46" s="39">
        <v>13780</v>
      </c>
      <c r="J46" s="225">
        <f t="shared" si="1"/>
        <v>531.62</v>
      </c>
      <c r="K46" s="187"/>
      <c r="L46" s="187"/>
      <c r="M46" s="187">
        <v>531.62</v>
      </c>
      <c r="N46" s="187"/>
      <c r="O46" s="187"/>
      <c r="P46" s="110" t="s">
        <v>527</v>
      </c>
    </row>
    <row r="47" spans="1:16" x14ac:dyDescent="0.2">
      <c r="A47" s="36">
        <v>41</v>
      </c>
      <c r="B47" s="270" t="s">
        <v>545</v>
      </c>
      <c r="C47" s="270" t="s">
        <v>80</v>
      </c>
      <c r="D47" s="81">
        <v>32256</v>
      </c>
      <c r="E47" s="76">
        <v>631240071</v>
      </c>
      <c r="F47" s="37" t="s">
        <v>492</v>
      </c>
      <c r="G47" s="77" t="s">
        <v>526</v>
      </c>
      <c r="H47" s="48">
        <v>10</v>
      </c>
      <c r="I47" s="39">
        <v>13780</v>
      </c>
      <c r="J47" s="225">
        <f t="shared" si="1"/>
        <v>135.49</v>
      </c>
      <c r="K47" s="422"/>
      <c r="L47" s="190"/>
      <c r="M47" s="190">
        <v>135.49</v>
      </c>
      <c r="N47" s="191"/>
      <c r="O47" s="194"/>
      <c r="P47" s="110" t="s">
        <v>527</v>
      </c>
    </row>
    <row r="48" spans="1:16" x14ac:dyDescent="0.2">
      <c r="A48" s="36">
        <v>42</v>
      </c>
      <c r="B48" s="270" t="s">
        <v>571</v>
      </c>
      <c r="C48" s="270" t="s">
        <v>171</v>
      </c>
      <c r="D48" s="81">
        <v>32602</v>
      </c>
      <c r="E48" s="76">
        <v>631240064</v>
      </c>
      <c r="F48" s="417" t="s">
        <v>492</v>
      </c>
      <c r="G48" s="83" t="s">
        <v>113</v>
      </c>
      <c r="H48" s="32">
        <v>10</v>
      </c>
      <c r="I48" s="33">
        <v>13210</v>
      </c>
      <c r="J48" s="225">
        <f t="shared" si="1"/>
        <v>2505.92</v>
      </c>
      <c r="K48" s="422"/>
      <c r="L48" s="190">
        <v>2505.92</v>
      </c>
      <c r="M48" s="190"/>
      <c r="N48" s="191"/>
      <c r="O48" s="194"/>
      <c r="P48" s="110" t="s">
        <v>295</v>
      </c>
    </row>
    <row r="49" spans="1:16" x14ac:dyDescent="0.2">
      <c r="A49" s="36">
        <v>43</v>
      </c>
      <c r="B49" s="270" t="s">
        <v>574</v>
      </c>
      <c r="C49" s="270" t="s">
        <v>575</v>
      </c>
      <c r="D49" s="81">
        <v>32643</v>
      </c>
      <c r="E49" s="76">
        <v>631240066</v>
      </c>
      <c r="F49" s="417" t="s">
        <v>492</v>
      </c>
      <c r="G49" s="83" t="s">
        <v>113</v>
      </c>
      <c r="H49" s="32">
        <v>10</v>
      </c>
      <c r="I49" s="33">
        <v>13210</v>
      </c>
      <c r="J49" s="225">
        <f t="shared" si="1"/>
        <v>474.04</v>
      </c>
      <c r="K49" s="422"/>
      <c r="L49" s="190">
        <v>474.04</v>
      </c>
      <c r="M49" s="190"/>
      <c r="N49" s="191"/>
      <c r="O49" s="194"/>
      <c r="P49" s="110" t="s">
        <v>295</v>
      </c>
    </row>
    <row r="50" spans="1:16" x14ac:dyDescent="0.2">
      <c r="A50" s="36">
        <v>44</v>
      </c>
      <c r="B50" s="270" t="s">
        <v>584</v>
      </c>
      <c r="C50" s="270" t="s">
        <v>575</v>
      </c>
      <c r="D50" s="81">
        <v>32799</v>
      </c>
      <c r="E50" s="76">
        <v>631240065</v>
      </c>
      <c r="F50" s="417" t="s">
        <v>578</v>
      </c>
      <c r="G50" s="83" t="s">
        <v>113</v>
      </c>
      <c r="H50" s="32">
        <v>10</v>
      </c>
      <c r="I50" s="33">
        <v>13210</v>
      </c>
      <c r="J50" s="225">
        <f t="shared" si="1"/>
        <v>268.98</v>
      </c>
      <c r="K50" s="422"/>
      <c r="L50" s="190">
        <v>268.98</v>
      </c>
      <c r="M50" s="190"/>
      <c r="N50" s="191"/>
      <c r="O50" s="194"/>
      <c r="P50" s="110" t="s">
        <v>295</v>
      </c>
    </row>
    <row r="51" spans="1:16" x14ac:dyDescent="0.2">
      <c r="A51" s="36">
        <v>45</v>
      </c>
      <c r="B51" s="459">
        <v>9007250</v>
      </c>
      <c r="C51" s="70" t="s">
        <v>587</v>
      </c>
      <c r="D51" s="81">
        <v>32866</v>
      </c>
      <c r="E51" s="76">
        <v>631240078</v>
      </c>
      <c r="F51" s="417" t="s">
        <v>578</v>
      </c>
      <c r="G51" s="83" t="s">
        <v>113</v>
      </c>
      <c r="H51" s="32">
        <v>10</v>
      </c>
      <c r="I51" s="33">
        <v>13210</v>
      </c>
      <c r="J51" s="225">
        <f t="shared" ref="J51" si="15">SUM(K51+L51+M51+N51+O51)</f>
        <v>103.08</v>
      </c>
      <c r="K51" s="422"/>
      <c r="L51" s="190">
        <v>103.08</v>
      </c>
      <c r="M51" s="190"/>
      <c r="N51" s="191"/>
      <c r="O51" s="194"/>
      <c r="P51" s="110" t="s">
        <v>295</v>
      </c>
    </row>
    <row r="52" spans="1:16" x14ac:dyDescent="0.2">
      <c r="A52" s="36">
        <v>46</v>
      </c>
      <c r="B52" s="270" t="s">
        <v>588</v>
      </c>
      <c r="C52" s="270" t="s">
        <v>575</v>
      </c>
      <c r="D52" s="81">
        <v>32897</v>
      </c>
      <c r="E52" s="76">
        <v>631240060</v>
      </c>
      <c r="F52" s="417" t="s">
        <v>578</v>
      </c>
      <c r="G52" s="83" t="s">
        <v>113</v>
      </c>
      <c r="H52" s="32">
        <v>10</v>
      </c>
      <c r="I52" s="33">
        <v>13210</v>
      </c>
      <c r="J52" s="225">
        <f t="shared" si="1"/>
        <v>14.8</v>
      </c>
      <c r="K52" s="190"/>
      <c r="L52" s="190">
        <v>14.8</v>
      </c>
      <c r="M52" s="190"/>
      <c r="N52" s="191"/>
      <c r="O52" s="194"/>
      <c r="P52" s="110" t="s">
        <v>295</v>
      </c>
    </row>
    <row r="53" spans="1:16" x14ac:dyDescent="0.2">
      <c r="A53" s="36">
        <v>47</v>
      </c>
      <c r="B53" s="270" t="s">
        <v>589</v>
      </c>
      <c r="C53" s="270" t="s">
        <v>590</v>
      </c>
      <c r="D53" s="81">
        <v>32928</v>
      </c>
      <c r="E53" s="76">
        <v>631240059</v>
      </c>
      <c r="F53" s="417" t="s">
        <v>578</v>
      </c>
      <c r="G53" s="83" t="s">
        <v>113</v>
      </c>
      <c r="H53" s="32">
        <v>10</v>
      </c>
      <c r="I53" s="33">
        <v>13210</v>
      </c>
      <c r="J53" s="225">
        <f t="shared" si="1"/>
        <v>14.8</v>
      </c>
      <c r="K53" s="190"/>
      <c r="L53" s="190">
        <v>14.8</v>
      </c>
      <c r="M53" s="190"/>
      <c r="N53" s="191"/>
      <c r="O53" s="194"/>
      <c r="P53" s="110" t="s">
        <v>295</v>
      </c>
    </row>
    <row r="54" spans="1:16" x14ac:dyDescent="0.2">
      <c r="A54" s="36">
        <v>48</v>
      </c>
      <c r="B54" s="270" t="s">
        <v>591</v>
      </c>
      <c r="C54" s="270" t="s">
        <v>592</v>
      </c>
      <c r="D54" s="81">
        <v>32956</v>
      </c>
      <c r="E54" s="76">
        <v>631240061</v>
      </c>
      <c r="F54" s="417" t="s">
        <v>578</v>
      </c>
      <c r="G54" s="83" t="s">
        <v>113</v>
      </c>
      <c r="H54" s="32">
        <v>10</v>
      </c>
      <c r="I54" s="33">
        <v>13210</v>
      </c>
      <c r="J54" s="225">
        <f t="shared" si="1"/>
        <v>14.8</v>
      </c>
      <c r="K54" s="190"/>
      <c r="L54" s="190">
        <v>14.8</v>
      </c>
      <c r="M54" s="190"/>
      <c r="N54" s="191"/>
      <c r="O54" s="194"/>
      <c r="P54" s="110" t="s">
        <v>295</v>
      </c>
    </row>
    <row r="55" spans="1:16" x14ac:dyDescent="0.2">
      <c r="A55" s="36">
        <v>49</v>
      </c>
      <c r="B55" s="270" t="s">
        <v>594</v>
      </c>
      <c r="C55" s="270" t="s">
        <v>595</v>
      </c>
      <c r="D55" s="81">
        <v>32971</v>
      </c>
      <c r="E55" s="76">
        <v>631240063</v>
      </c>
      <c r="F55" s="417" t="s">
        <v>578</v>
      </c>
      <c r="G55" s="83" t="s">
        <v>113</v>
      </c>
      <c r="H55" s="32">
        <v>10</v>
      </c>
      <c r="I55" s="33">
        <v>13210</v>
      </c>
      <c r="J55" s="225">
        <f t="shared" si="1"/>
        <v>14.8</v>
      </c>
      <c r="K55" s="190"/>
      <c r="L55" s="190">
        <v>14.8</v>
      </c>
      <c r="M55" s="190"/>
      <c r="N55" s="191"/>
      <c r="O55" s="194"/>
      <c r="P55" s="110" t="s">
        <v>295</v>
      </c>
    </row>
    <row r="56" spans="1:16" x14ac:dyDescent="0.2">
      <c r="A56" s="36">
        <v>50</v>
      </c>
      <c r="B56" s="270" t="s">
        <v>593</v>
      </c>
      <c r="C56" s="270" t="s">
        <v>575</v>
      </c>
      <c r="D56" s="81">
        <v>32979</v>
      </c>
      <c r="E56" s="76">
        <v>631240062</v>
      </c>
      <c r="F56" s="417" t="s">
        <v>578</v>
      </c>
      <c r="G56" s="83" t="s">
        <v>113</v>
      </c>
      <c r="H56" s="32">
        <v>10</v>
      </c>
      <c r="I56" s="33">
        <v>13210</v>
      </c>
      <c r="J56" s="225">
        <f t="shared" si="1"/>
        <v>14.8</v>
      </c>
      <c r="K56" s="190"/>
      <c r="L56" s="190">
        <v>14.8</v>
      </c>
      <c r="M56" s="190"/>
      <c r="N56" s="191"/>
      <c r="O56" s="194"/>
      <c r="P56" s="110" t="s">
        <v>295</v>
      </c>
    </row>
    <row r="57" spans="1:16" x14ac:dyDescent="0.2">
      <c r="A57" s="36">
        <v>51</v>
      </c>
      <c r="B57" s="270" t="s">
        <v>606</v>
      </c>
      <c r="C57" s="270" t="s">
        <v>536</v>
      </c>
      <c r="D57" s="81">
        <v>33289</v>
      </c>
      <c r="E57" s="76">
        <v>631240079</v>
      </c>
      <c r="F57" s="42" t="s">
        <v>578</v>
      </c>
      <c r="G57" s="83" t="s">
        <v>240</v>
      </c>
      <c r="H57" s="32">
        <v>10</v>
      </c>
      <c r="I57" s="33">
        <v>13460</v>
      </c>
      <c r="J57" s="225">
        <f t="shared" si="1"/>
        <v>450</v>
      </c>
      <c r="K57" s="190"/>
      <c r="L57" s="190"/>
      <c r="M57" s="190">
        <v>450</v>
      </c>
      <c r="N57" s="191"/>
      <c r="O57" s="194"/>
      <c r="P57" s="110" t="s">
        <v>607</v>
      </c>
    </row>
    <row r="58" spans="1:16" x14ac:dyDescent="0.2">
      <c r="A58" s="36">
        <v>52</v>
      </c>
      <c r="B58" s="270"/>
      <c r="C58" s="270"/>
      <c r="D58" s="81"/>
      <c r="E58" s="76"/>
      <c r="F58" s="42" t="s">
        <v>609</v>
      </c>
      <c r="G58" s="280" t="s">
        <v>839</v>
      </c>
      <c r="H58" s="24">
        <v>10</v>
      </c>
      <c r="I58" s="38">
        <v>11110</v>
      </c>
      <c r="J58" s="225">
        <f t="shared" si="1"/>
        <v>1510.13</v>
      </c>
      <c r="K58" s="190">
        <v>1510.13</v>
      </c>
      <c r="L58" s="190"/>
      <c r="M58" s="190"/>
      <c r="N58" s="191"/>
      <c r="O58" s="194"/>
      <c r="P58" s="110"/>
    </row>
    <row r="59" spans="1:16" x14ac:dyDescent="0.2">
      <c r="A59" s="36">
        <v>53</v>
      </c>
      <c r="B59" s="270"/>
      <c r="C59" s="270"/>
      <c r="D59" s="81"/>
      <c r="E59" s="76"/>
      <c r="F59" s="42" t="s">
        <v>609</v>
      </c>
      <c r="G59" s="280" t="s">
        <v>840</v>
      </c>
      <c r="H59" s="24">
        <v>10</v>
      </c>
      <c r="I59" s="38">
        <v>11110</v>
      </c>
      <c r="J59" s="225">
        <f t="shared" si="1"/>
        <v>104670</v>
      </c>
      <c r="K59" s="190">
        <v>104670</v>
      </c>
      <c r="L59" s="190"/>
      <c r="M59" s="190"/>
      <c r="N59" s="191"/>
      <c r="O59" s="194"/>
      <c r="P59" s="110"/>
    </row>
    <row r="60" spans="1:16" x14ac:dyDescent="0.2">
      <c r="A60" s="36">
        <v>54</v>
      </c>
      <c r="B60" s="270" t="s">
        <v>610</v>
      </c>
      <c r="C60" s="270" t="s">
        <v>519</v>
      </c>
      <c r="D60" s="81">
        <v>41807</v>
      </c>
      <c r="E60" s="76">
        <v>631240083</v>
      </c>
      <c r="F60" s="42" t="s">
        <v>608</v>
      </c>
      <c r="G60" s="83" t="s">
        <v>611</v>
      </c>
      <c r="H60" s="32">
        <v>10</v>
      </c>
      <c r="I60" s="33">
        <v>13310</v>
      </c>
      <c r="J60" s="225">
        <f t="shared" si="1"/>
        <v>45</v>
      </c>
      <c r="K60" s="190"/>
      <c r="L60" s="190"/>
      <c r="M60" s="190">
        <v>45</v>
      </c>
      <c r="N60" s="191"/>
      <c r="O60" s="194"/>
      <c r="P60" s="110" t="s">
        <v>612</v>
      </c>
    </row>
    <row r="61" spans="1:16" x14ac:dyDescent="0.2">
      <c r="A61" s="36">
        <v>55</v>
      </c>
      <c r="B61" s="270" t="s">
        <v>531</v>
      </c>
      <c r="C61" s="270" t="s">
        <v>532</v>
      </c>
      <c r="D61" s="81">
        <v>42221</v>
      </c>
      <c r="E61" s="76">
        <v>631242241</v>
      </c>
      <c r="F61" s="417" t="s">
        <v>608</v>
      </c>
      <c r="G61" s="83" t="s">
        <v>533</v>
      </c>
      <c r="H61" s="32">
        <v>10</v>
      </c>
      <c r="I61" s="33">
        <v>13720</v>
      </c>
      <c r="J61" s="225">
        <f t="shared" si="1"/>
        <v>6042</v>
      </c>
      <c r="K61" s="422"/>
      <c r="L61" s="190"/>
      <c r="M61" s="190">
        <v>6042</v>
      </c>
      <c r="N61" s="191"/>
      <c r="O61" s="194"/>
      <c r="P61" s="110" t="s">
        <v>527</v>
      </c>
    </row>
    <row r="62" spans="1:16" x14ac:dyDescent="0.2">
      <c r="A62" s="36">
        <v>56</v>
      </c>
      <c r="B62" s="270" t="s">
        <v>780</v>
      </c>
      <c r="C62" s="270" t="s">
        <v>199</v>
      </c>
      <c r="D62" s="81">
        <v>49050</v>
      </c>
      <c r="E62" s="76">
        <v>631240097</v>
      </c>
      <c r="F62" s="42" t="s">
        <v>757</v>
      </c>
      <c r="G62" s="296" t="s">
        <v>781</v>
      </c>
      <c r="H62" s="273">
        <v>10</v>
      </c>
      <c r="I62" s="51">
        <v>13810</v>
      </c>
      <c r="J62" s="225">
        <f t="shared" si="1"/>
        <v>-700</v>
      </c>
      <c r="K62" s="190"/>
      <c r="L62" s="190"/>
      <c r="M62" s="190">
        <v>-700</v>
      </c>
      <c r="N62" s="191"/>
      <c r="O62" s="194"/>
      <c r="P62" s="110" t="s">
        <v>247</v>
      </c>
    </row>
    <row r="63" spans="1:16" x14ac:dyDescent="0.2">
      <c r="A63" s="36">
        <v>57</v>
      </c>
      <c r="B63" s="270" t="s">
        <v>238</v>
      </c>
      <c r="C63" s="70" t="s">
        <v>239</v>
      </c>
      <c r="D63" s="81">
        <v>49231</v>
      </c>
      <c r="E63" s="80">
        <v>631240092</v>
      </c>
      <c r="F63" s="38" t="s">
        <v>757</v>
      </c>
      <c r="G63" s="83" t="s">
        <v>240</v>
      </c>
      <c r="H63" s="32">
        <v>10</v>
      </c>
      <c r="I63" s="33">
        <v>13460</v>
      </c>
      <c r="J63" s="225">
        <f t="shared" si="1"/>
        <v>400</v>
      </c>
      <c r="K63" s="189"/>
      <c r="L63" s="311"/>
      <c r="M63" s="187">
        <v>400</v>
      </c>
      <c r="N63" s="187"/>
      <c r="O63" s="187"/>
      <c r="P63" s="110" t="s">
        <v>796</v>
      </c>
    </row>
    <row r="64" spans="1:16" x14ac:dyDescent="0.2">
      <c r="A64" s="36">
        <v>58</v>
      </c>
      <c r="B64" s="270" t="s">
        <v>786</v>
      </c>
      <c r="C64" s="270" t="s">
        <v>492</v>
      </c>
      <c r="D64" s="81">
        <v>49405</v>
      </c>
      <c r="E64" s="76">
        <v>631240086</v>
      </c>
      <c r="F64" s="42" t="s">
        <v>757</v>
      </c>
      <c r="G64" s="296" t="s">
        <v>472</v>
      </c>
      <c r="H64" s="273">
        <v>10</v>
      </c>
      <c r="I64" s="51">
        <v>14010</v>
      </c>
      <c r="J64" s="225">
        <f t="shared" si="1"/>
        <v>1002</v>
      </c>
      <c r="K64" s="190"/>
      <c r="L64" s="190"/>
      <c r="M64" s="190">
        <v>1002</v>
      </c>
      <c r="N64" s="191"/>
      <c r="O64" s="194"/>
      <c r="P64" s="110" t="s">
        <v>473</v>
      </c>
    </row>
    <row r="65" spans="1:16" x14ac:dyDescent="0.2">
      <c r="A65" s="36">
        <v>59</v>
      </c>
      <c r="B65" s="270" t="s">
        <v>794</v>
      </c>
      <c r="C65" s="270" t="s">
        <v>795</v>
      </c>
      <c r="D65" s="81">
        <v>49591</v>
      </c>
      <c r="E65" s="76">
        <v>631240019</v>
      </c>
      <c r="F65" s="42" t="s">
        <v>757</v>
      </c>
      <c r="G65" s="83" t="s">
        <v>240</v>
      </c>
      <c r="H65" s="32">
        <v>10</v>
      </c>
      <c r="I65" s="33">
        <v>13460</v>
      </c>
      <c r="J65" s="225">
        <f t="shared" si="1"/>
        <v>686.53</v>
      </c>
      <c r="K65" s="189"/>
      <c r="L65" s="311"/>
      <c r="M65" s="187">
        <v>686.53</v>
      </c>
      <c r="N65" s="191"/>
      <c r="O65" s="194"/>
      <c r="P65" s="110" t="s">
        <v>797</v>
      </c>
    </row>
    <row r="66" spans="1:16" x14ac:dyDescent="0.2">
      <c r="A66" s="36">
        <v>60</v>
      </c>
      <c r="B66" s="270" t="s">
        <v>798</v>
      </c>
      <c r="C66" s="270" t="s">
        <v>171</v>
      </c>
      <c r="D66" s="81">
        <v>49614</v>
      </c>
      <c r="E66" s="76">
        <v>631240088</v>
      </c>
      <c r="F66" s="42" t="s">
        <v>757</v>
      </c>
      <c r="G66" s="83" t="s">
        <v>240</v>
      </c>
      <c r="H66" s="32">
        <v>10</v>
      </c>
      <c r="I66" s="33">
        <v>13460</v>
      </c>
      <c r="J66" s="225">
        <f t="shared" ref="J66:J67" si="16">SUM(K66+L66+M66+N66+O66)</f>
        <v>686.53</v>
      </c>
      <c r="K66" s="189"/>
      <c r="L66" s="311"/>
      <c r="M66" s="187">
        <v>686.53</v>
      </c>
      <c r="N66" s="191"/>
      <c r="O66" s="194"/>
      <c r="P66" s="110" t="s">
        <v>797</v>
      </c>
    </row>
    <row r="67" spans="1:16" x14ac:dyDescent="0.2">
      <c r="A67" s="36">
        <v>61</v>
      </c>
      <c r="B67" s="270" t="s">
        <v>799</v>
      </c>
      <c r="C67" s="270" t="s">
        <v>669</v>
      </c>
      <c r="D67" s="81">
        <v>49625</v>
      </c>
      <c r="E67" s="76">
        <v>631240093</v>
      </c>
      <c r="F67" s="42" t="s">
        <v>757</v>
      </c>
      <c r="G67" s="83" t="s">
        <v>246</v>
      </c>
      <c r="H67" s="32">
        <v>10</v>
      </c>
      <c r="I67" s="33">
        <v>13810</v>
      </c>
      <c r="J67" s="225">
        <f t="shared" si="16"/>
        <v>500</v>
      </c>
      <c r="K67" s="323"/>
      <c r="L67" s="187"/>
      <c r="M67" s="187">
        <v>500</v>
      </c>
      <c r="N67" s="187"/>
      <c r="O67" s="187"/>
      <c r="P67" s="110" t="s">
        <v>247</v>
      </c>
    </row>
    <row r="68" spans="1:16" x14ac:dyDescent="0.2">
      <c r="A68" s="36">
        <v>62</v>
      </c>
      <c r="B68" s="270" t="s">
        <v>800</v>
      </c>
      <c r="C68" s="270" t="s">
        <v>608</v>
      </c>
      <c r="D68" s="81">
        <v>49630</v>
      </c>
      <c r="E68" s="76">
        <v>631240095</v>
      </c>
      <c r="F68" s="42" t="s">
        <v>757</v>
      </c>
      <c r="G68" s="296" t="s">
        <v>729</v>
      </c>
      <c r="H68" s="273">
        <v>10</v>
      </c>
      <c r="I68" s="51">
        <v>13780</v>
      </c>
      <c r="J68" s="225">
        <f t="shared" ref="J68:J139" si="17">SUM(K68+L68+M68+N68+O68)</f>
        <v>879.17</v>
      </c>
      <c r="K68" s="190"/>
      <c r="L68" s="190"/>
      <c r="M68" s="190">
        <v>879.17</v>
      </c>
      <c r="N68" s="191"/>
      <c r="O68" s="194"/>
      <c r="P68" s="110" t="s">
        <v>527</v>
      </c>
    </row>
    <row r="69" spans="1:16" x14ac:dyDescent="0.2">
      <c r="A69" s="36">
        <v>63</v>
      </c>
      <c r="B69" s="270" t="s">
        <v>801</v>
      </c>
      <c r="C69" s="270" t="s">
        <v>609</v>
      </c>
      <c r="D69" s="81">
        <v>49634</v>
      </c>
      <c r="E69" s="76">
        <v>631240089</v>
      </c>
      <c r="F69" s="42" t="s">
        <v>757</v>
      </c>
      <c r="G69" s="296" t="s">
        <v>143</v>
      </c>
      <c r="H69" s="273">
        <v>10</v>
      </c>
      <c r="I69" s="51">
        <v>13640</v>
      </c>
      <c r="J69" s="225">
        <f t="shared" si="17"/>
        <v>998.9</v>
      </c>
      <c r="K69" s="190"/>
      <c r="L69" s="190"/>
      <c r="M69" s="190">
        <v>998.9</v>
      </c>
      <c r="N69" s="191"/>
      <c r="O69" s="194"/>
      <c r="P69" s="110" t="s">
        <v>144</v>
      </c>
    </row>
    <row r="70" spans="1:16" x14ac:dyDescent="0.2">
      <c r="A70" s="36">
        <v>64</v>
      </c>
      <c r="B70" s="270" t="s">
        <v>831</v>
      </c>
      <c r="C70" s="270" t="s">
        <v>105</v>
      </c>
      <c r="D70" s="81">
        <v>50652</v>
      </c>
      <c r="E70" s="76">
        <v>631240087</v>
      </c>
      <c r="F70" s="42" t="s">
        <v>832</v>
      </c>
      <c r="G70" s="83" t="s">
        <v>240</v>
      </c>
      <c r="H70" s="32">
        <v>10</v>
      </c>
      <c r="I70" s="33">
        <v>13460</v>
      </c>
      <c r="J70" s="225">
        <f t="shared" si="17"/>
        <v>30</v>
      </c>
      <c r="K70" s="190"/>
      <c r="L70" s="190"/>
      <c r="M70" s="190">
        <v>30</v>
      </c>
      <c r="N70" s="191"/>
      <c r="O70" s="194"/>
      <c r="P70" s="191" t="s">
        <v>833</v>
      </c>
    </row>
    <row r="71" spans="1:16" x14ac:dyDescent="0.2">
      <c r="A71" s="36">
        <v>65</v>
      </c>
      <c r="B71" s="270" t="s">
        <v>628</v>
      </c>
      <c r="C71" s="270" t="s">
        <v>349</v>
      </c>
      <c r="D71" s="81">
        <v>50673</v>
      </c>
      <c r="E71" s="76">
        <v>631240085</v>
      </c>
      <c r="F71" s="42" t="s">
        <v>832</v>
      </c>
      <c r="G71" s="83" t="s">
        <v>240</v>
      </c>
      <c r="H71" s="32">
        <v>10</v>
      </c>
      <c r="I71" s="33">
        <v>13460</v>
      </c>
      <c r="J71" s="225">
        <f t="shared" si="17"/>
        <v>150.5</v>
      </c>
      <c r="K71" s="190"/>
      <c r="L71" s="190"/>
      <c r="M71" s="190">
        <v>150.5</v>
      </c>
      <c r="N71" s="191"/>
      <c r="O71" s="194"/>
      <c r="P71" s="110" t="s">
        <v>834</v>
      </c>
    </row>
    <row r="72" spans="1:16" x14ac:dyDescent="0.2">
      <c r="A72" s="36">
        <v>66</v>
      </c>
      <c r="B72" s="270" t="s">
        <v>836</v>
      </c>
      <c r="C72" s="270" t="s">
        <v>803</v>
      </c>
      <c r="D72" s="81">
        <v>50686</v>
      </c>
      <c r="E72" s="76">
        <v>631240098</v>
      </c>
      <c r="F72" s="42" t="s">
        <v>832</v>
      </c>
      <c r="G72" s="83" t="s">
        <v>240</v>
      </c>
      <c r="H72" s="32">
        <v>10</v>
      </c>
      <c r="I72" s="33">
        <v>13460</v>
      </c>
      <c r="J72" s="225">
        <f t="shared" si="17"/>
        <v>790</v>
      </c>
      <c r="K72" s="190"/>
      <c r="L72" s="190"/>
      <c r="M72" s="190">
        <v>790</v>
      </c>
      <c r="N72" s="191"/>
      <c r="O72" s="194"/>
      <c r="P72" s="110" t="s">
        <v>835</v>
      </c>
    </row>
    <row r="73" spans="1:16" x14ac:dyDescent="0.2">
      <c r="A73" s="36">
        <v>67</v>
      </c>
      <c r="B73" s="270" t="s">
        <v>864</v>
      </c>
      <c r="C73" s="270" t="s">
        <v>536</v>
      </c>
      <c r="D73" s="81">
        <v>53931</v>
      </c>
      <c r="E73" s="76">
        <v>631240091</v>
      </c>
      <c r="F73" s="42" t="s">
        <v>862</v>
      </c>
      <c r="G73" s="83" t="s">
        <v>240</v>
      </c>
      <c r="H73" s="32">
        <v>10</v>
      </c>
      <c r="I73" s="33">
        <v>13460</v>
      </c>
      <c r="J73" s="225">
        <f t="shared" si="17"/>
        <v>450</v>
      </c>
      <c r="K73" s="189"/>
      <c r="L73" s="311"/>
      <c r="M73" s="187">
        <v>450</v>
      </c>
      <c r="N73" s="191"/>
      <c r="O73" s="194"/>
      <c r="P73" s="110" t="s">
        <v>865</v>
      </c>
    </row>
    <row r="74" spans="1:16" x14ac:dyDescent="0.2">
      <c r="A74" s="36">
        <v>68</v>
      </c>
      <c r="B74" s="270" t="s">
        <v>867</v>
      </c>
      <c r="C74" s="270" t="s">
        <v>853</v>
      </c>
      <c r="D74" s="81">
        <v>54644</v>
      </c>
      <c r="E74" s="76">
        <v>631240117</v>
      </c>
      <c r="F74" s="42" t="s">
        <v>862</v>
      </c>
      <c r="G74" s="83" t="s">
        <v>868</v>
      </c>
      <c r="H74" s="32">
        <v>10</v>
      </c>
      <c r="I74" s="33">
        <v>13460</v>
      </c>
      <c r="J74" s="225">
        <f t="shared" si="17"/>
        <v>122.7</v>
      </c>
      <c r="K74" s="190"/>
      <c r="L74" s="190"/>
      <c r="M74" s="190">
        <v>122.7</v>
      </c>
      <c r="N74" s="191"/>
      <c r="O74" s="194"/>
      <c r="P74" s="110" t="s">
        <v>870</v>
      </c>
    </row>
    <row r="75" spans="1:16" x14ac:dyDescent="0.2">
      <c r="A75" s="36">
        <v>69</v>
      </c>
      <c r="B75" s="270" t="s">
        <v>871</v>
      </c>
      <c r="C75" s="270" t="s">
        <v>853</v>
      </c>
      <c r="D75" s="81">
        <v>54963</v>
      </c>
      <c r="E75" s="76">
        <v>631240118</v>
      </c>
      <c r="F75" s="417" t="s">
        <v>862</v>
      </c>
      <c r="G75" s="83" t="s">
        <v>869</v>
      </c>
      <c r="H75" s="32">
        <v>10</v>
      </c>
      <c r="I75" s="33">
        <v>13460</v>
      </c>
      <c r="J75" s="225">
        <f t="shared" si="17"/>
        <v>66.930000000000007</v>
      </c>
      <c r="K75" s="422"/>
      <c r="L75" s="190"/>
      <c r="M75" s="190">
        <v>66.930000000000007</v>
      </c>
      <c r="N75" s="191"/>
      <c r="O75" s="194"/>
      <c r="P75" s="110" t="s">
        <v>872</v>
      </c>
    </row>
    <row r="76" spans="1:16" x14ac:dyDescent="0.2">
      <c r="A76" s="36">
        <v>70</v>
      </c>
      <c r="B76" s="270" t="s">
        <v>571</v>
      </c>
      <c r="C76" s="270" t="s">
        <v>772</v>
      </c>
      <c r="D76" s="81">
        <v>58589</v>
      </c>
      <c r="E76" s="76">
        <v>631240100</v>
      </c>
      <c r="F76" s="417" t="s">
        <v>876</v>
      </c>
      <c r="G76" s="83" t="s">
        <v>113</v>
      </c>
      <c r="H76" s="32">
        <v>10</v>
      </c>
      <c r="I76" s="33">
        <v>13210</v>
      </c>
      <c r="J76" s="225">
        <f t="shared" si="17"/>
        <v>1995.48</v>
      </c>
      <c r="K76" s="422"/>
      <c r="L76" s="190">
        <v>1995.48</v>
      </c>
      <c r="M76" s="190"/>
      <c r="N76" s="191"/>
      <c r="O76" s="194"/>
      <c r="P76" s="110" t="s">
        <v>295</v>
      </c>
    </row>
    <row r="77" spans="1:16" x14ac:dyDescent="0.2">
      <c r="A77" s="36">
        <v>71</v>
      </c>
      <c r="B77" s="270" t="s">
        <v>584</v>
      </c>
      <c r="C77" s="270" t="s">
        <v>707</v>
      </c>
      <c r="D77" s="81">
        <v>58631</v>
      </c>
      <c r="E77" s="76">
        <v>631240104</v>
      </c>
      <c r="F77" s="417" t="s">
        <v>876</v>
      </c>
      <c r="G77" s="83" t="s">
        <v>113</v>
      </c>
      <c r="H77" s="32">
        <v>10</v>
      </c>
      <c r="I77" s="33">
        <v>13210</v>
      </c>
      <c r="J77" s="225">
        <f t="shared" si="17"/>
        <v>280.17</v>
      </c>
      <c r="K77" s="422"/>
      <c r="L77" s="190">
        <v>280.17</v>
      </c>
      <c r="M77" s="190"/>
      <c r="N77" s="191"/>
      <c r="O77" s="194"/>
      <c r="P77" s="110" t="s">
        <v>295</v>
      </c>
    </row>
    <row r="78" spans="1:16" x14ac:dyDescent="0.2">
      <c r="A78" s="36">
        <v>72</v>
      </c>
      <c r="B78" s="270" t="s">
        <v>574</v>
      </c>
      <c r="C78" s="270" t="s">
        <v>707</v>
      </c>
      <c r="D78" s="81">
        <v>58635</v>
      </c>
      <c r="E78" s="76">
        <v>631240103</v>
      </c>
      <c r="F78" s="417" t="s">
        <v>876</v>
      </c>
      <c r="G78" s="83" t="s">
        <v>113</v>
      </c>
      <c r="H78" s="32">
        <v>10</v>
      </c>
      <c r="I78" s="33">
        <v>13210</v>
      </c>
      <c r="J78" s="225">
        <f t="shared" si="17"/>
        <v>197.63</v>
      </c>
      <c r="K78" s="422"/>
      <c r="L78" s="190">
        <v>197.63</v>
      </c>
      <c r="M78" s="190"/>
      <c r="N78" s="191"/>
      <c r="O78" s="194"/>
      <c r="P78" s="110" t="s">
        <v>295</v>
      </c>
    </row>
    <row r="79" spans="1:16" x14ac:dyDescent="0.2">
      <c r="A79" s="36">
        <v>73</v>
      </c>
      <c r="B79" s="270" t="s">
        <v>897</v>
      </c>
      <c r="C79" s="270" t="s">
        <v>826</v>
      </c>
      <c r="D79" s="81">
        <v>58638</v>
      </c>
      <c r="E79" s="76">
        <v>631240102</v>
      </c>
      <c r="F79" s="417" t="s">
        <v>876</v>
      </c>
      <c r="G79" s="83" t="s">
        <v>113</v>
      </c>
      <c r="H79" s="32">
        <v>10</v>
      </c>
      <c r="I79" s="33">
        <v>13210</v>
      </c>
      <c r="J79" s="225">
        <f t="shared" si="17"/>
        <v>74.69</v>
      </c>
      <c r="K79" s="422"/>
      <c r="L79" s="190">
        <v>74.69</v>
      </c>
      <c r="M79" s="190"/>
      <c r="N79" s="191"/>
      <c r="O79" s="194"/>
      <c r="P79" s="110" t="s">
        <v>295</v>
      </c>
    </row>
    <row r="80" spans="1:16" x14ac:dyDescent="0.2">
      <c r="A80" s="36">
        <v>74</v>
      </c>
      <c r="B80" s="270" t="s">
        <v>898</v>
      </c>
      <c r="C80" s="270" t="s">
        <v>392</v>
      </c>
      <c r="D80" s="81">
        <v>58643</v>
      </c>
      <c r="E80" s="76">
        <v>631240101</v>
      </c>
      <c r="F80" s="417" t="s">
        <v>876</v>
      </c>
      <c r="G80" s="83" t="s">
        <v>113</v>
      </c>
      <c r="H80" s="32">
        <v>10</v>
      </c>
      <c r="I80" s="33">
        <v>13210</v>
      </c>
      <c r="J80" s="225">
        <f t="shared" si="17"/>
        <v>33.590000000000003</v>
      </c>
      <c r="K80" s="422"/>
      <c r="L80" s="190">
        <v>33.590000000000003</v>
      </c>
      <c r="M80" s="190"/>
      <c r="N80" s="191"/>
      <c r="O80" s="194"/>
      <c r="P80" s="110" t="s">
        <v>295</v>
      </c>
    </row>
    <row r="81" spans="1:16" x14ac:dyDescent="0.2">
      <c r="A81" s="36">
        <v>75</v>
      </c>
      <c r="B81" s="270" t="s">
        <v>902</v>
      </c>
      <c r="C81" s="270" t="s">
        <v>609</v>
      </c>
      <c r="D81" s="81">
        <v>59141</v>
      </c>
      <c r="E81" s="76">
        <v>631240108</v>
      </c>
      <c r="F81" s="417" t="s">
        <v>876</v>
      </c>
      <c r="G81" s="296" t="s">
        <v>291</v>
      </c>
      <c r="H81" s="273">
        <v>10</v>
      </c>
      <c r="I81" s="51">
        <v>13230</v>
      </c>
      <c r="J81" s="225">
        <f t="shared" si="17"/>
        <v>363</v>
      </c>
      <c r="K81" s="190"/>
      <c r="L81" s="190">
        <v>363</v>
      </c>
      <c r="M81" s="190"/>
      <c r="N81" s="191"/>
      <c r="O81" s="194"/>
      <c r="P81" s="110" t="s">
        <v>109</v>
      </c>
    </row>
    <row r="82" spans="1:16" x14ac:dyDescent="0.2">
      <c r="A82" s="36">
        <v>76</v>
      </c>
      <c r="B82" s="270" t="s">
        <v>905</v>
      </c>
      <c r="C82" s="270" t="s">
        <v>669</v>
      </c>
      <c r="D82" s="81">
        <v>59191</v>
      </c>
      <c r="E82" s="76">
        <v>631240116</v>
      </c>
      <c r="F82" s="417" t="s">
        <v>876</v>
      </c>
      <c r="G82" s="83" t="s">
        <v>906</v>
      </c>
      <c r="H82" s="32">
        <v>10</v>
      </c>
      <c r="I82" s="33">
        <v>13320</v>
      </c>
      <c r="J82" s="225">
        <f t="shared" si="17"/>
        <v>577.48</v>
      </c>
      <c r="K82" s="422"/>
      <c r="L82" s="190"/>
      <c r="M82" s="190">
        <v>577.48</v>
      </c>
      <c r="N82" s="191"/>
      <c r="O82" s="194"/>
      <c r="P82" s="110" t="s">
        <v>267</v>
      </c>
    </row>
    <row r="83" spans="1:16" x14ac:dyDescent="0.2">
      <c r="A83" s="36">
        <v>77</v>
      </c>
      <c r="B83" s="270" t="s">
        <v>908</v>
      </c>
      <c r="C83" s="270" t="s">
        <v>669</v>
      </c>
      <c r="D83" s="81">
        <v>59256</v>
      </c>
      <c r="E83" s="76">
        <v>631240114</v>
      </c>
      <c r="F83" s="417" t="s">
        <v>876</v>
      </c>
      <c r="G83" s="83" t="s">
        <v>808</v>
      </c>
      <c r="H83" s="32">
        <v>10</v>
      </c>
      <c r="I83" s="33">
        <v>13250</v>
      </c>
      <c r="J83" s="225">
        <f t="shared" si="17"/>
        <v>14.99</v>
      </c>
      <c r="K83" s="422"/>
      <c r="L83" s="190">
        <v>14.99</v>
      </c>
      <c r="M83" s="190"/>
      <c r="N83" s="191"/>
      <c r="O83" s="194"/>
      <c r="P83" s="110" t="s">
        <v>267</v>
      </c>
    </row>
    <row r="84" spans="1:16" x14ac:dyDescent="0.2">
      <c r="A84" s="36">
        <v>78</v>
      </c>
      <c r="B84" s="270" t="s">
        <v>909</v>
      </c>
      <c r="C84" s="270" t="s">
        <v>669</v>
      </c>
      <c r="D84" s="81">
        <v>59269</v>
      </c>
      <c r="E84" s="76">
        <v>631240115</v>
      </c>
      <c r="F84" s="417" t="s">
        <v>876</v>
      </c>
      <c r="G84" s="83" t="s">
        <v>808</v>
      </c>
      <c r="H84" s="32">
        <v>10</v>
      </c>
      <c r="I84" s="33">
        <v>13250</v>
      </c>
      <c r="J84" s="225">
        <f t="shared" ref="J84:J85" si="18">SUM(K84+L84+M84+N84+O84)</f>
        <v>9.99</v>
      </c>
      <c r="K84" s="422"/>
      <c r="L84" s="190">
        <v>9.99</v>
      </c>
      <c r="M84" s="190"/>
      <c r="N84" s="191"/>
      <c r="O84" s="194"/>
      <c r="P84" s="110" t="s">
        <v>267</v>
      </c>
    </row>
    <row r="85" spans="1:16" x14ac:dyDescent="0.2">
      <c r="A85" s="36">
        <v>79</v>
      </c>
      <c r="B85" s="270" t="s">
        <v>910</v>
      </c>
      <c r="C85" s="270" t="s">
        <v>669</v>
      </c>
      <c r="D85" s="81">
        <v>59273</v>
      </c>
      <c r="E85" s="76">
        <v>631240111</v>
      </c>
      <c r="F85" s="417" t="s">
        <v>876</v>
      </c>
      <c r="G85" s="83" t="s">
        <v>808</v>
      </c>
      <c r="H85" s="32">
        <v>10</v>
      </c>
      <c r="I85" s="33">
        <v>13250</v>
      </c>
      <c r="J85" s="225">
        <f t="shared" si="18"/>
        <v>27.98</v>
      </c>
      <c r="K85" s="422"/>
      <c r="L85" s="190">
        <v>27.98</v>
      </c>
      <c r="M85" s="190"/>
      <c r="N85" s="191"/>
      <c r="O85" s="194"/>
      <c r="P85" s="110" t="s">
        <v>267</v>
      </c>
    </row>
    <row r="86" spans="1:16" x14ac:dyDescent="0.2">
      <c r="A86" s="36">
        <v>80</v>
      </c>
      <c r="B86" s="270" t="s">
        <v>911</v>
      </c>
      <c r="C86" s="270" t="s">
        <v>669</v>
      </c>
      <c r="D86" s="81">
        <v>59288</v>
      </c>
      <c r="E86" s="76">
        <v>631240112</v>
      </c>
      <c r="F86" s="417" t="s">
        <v>876</v>
      </c>
      <c r="G86" s="83" t="s">
        <v>808</v>
      </c>
      <c r="H86" s="32">
        <v>10</v>
      </c>
      <c r="I86" s="33">
        <v>13250</v>
      </c>
      <c r="J86" s="225">
        <f t="shared" si="17"/>
        <v>13.99</v>
      </c>
      <c r="K86" s="190"/>
      <c r="L86" s="190">
        <v>13.99</v>
      </c>
      <c r="M86" s="190"/>
      <c r="N86" s="191"/>
      <c r="O86" s="194"/>
      <c r="P86" s="110" t="s">
        <v>267</v>
      </c>
    </row>
    <row r="87" spans="1:16" x14ac:dyDescent="0.2">
      <c r="A87" s="36">
        <v>81</v>
      </c>
      <c r="B87" s="270" t="s">
        <v>912</v>
      </c>
      <c r="C87" s="270" t="s">
        <v>669</v>
      </c>
      <c r="D87" s="81">
        <v>59291</v>
      </c>
      <c r="E87" s="76">
        <v>631240113</v>
      </c>
      <c r="F87" s="417" t="s">
        <v>876</v>
      </c>
      <c r="G87" s="83" t="s">
        <v>808</v>
      </c>
      <c r="H87" s="32">
        <v>10</v>
      </c>
      <c r="I87" s="33">
        <v>13250</v>
      </c>
      <c r="J87" s="225">
        <f t="shared" si="17"/>
        <v>39.43</v>
      </c>
      <c r="K87" s="422"/>
      <c r="L87" s="190">
        <v>39.43</v>
      </c>
      <c r="M87" s="190"/>
      <c r="N87" s="191"/>
      <c r="O87" s="194"/>
      <c r="P87" s="110" t="s">
        <v>267</v>
      </c>
    </row>
    <row r="88" spans="1:16" x14ac:dyDescent="0.2">
      <c r="A88" s="36">
        <v>82</v>
      </c>
      <c r="B88" s="472" t="s">
        <v>970</v>
      </c>
      <c r="C88" s="472" t="s">
        <v>971</v>
      </c>
      <c r="D88" s="473">
        <v>59433</v>
      </c>
      <c r="E88" s="474"/>
      <c r="F88" s="475" t="s">
        <v>971</v>
      </c>
      <c r="G88" s="476" t="s">
        <v>972</v>
      </c>
      <c r="H88" s="477">
        <v>10</v>
      </c>
      <c r="I88" s="478">
        <v>13820</v>
      </c>
      <c r="J88" s="456">
        <f t="shared" si="17"/>
        <v>1846.02</v>
      </c>
      <c r="K88" s="479"/>
      <c r="L88" s="480"/>
      <c r="M88" s="480">
        <v>1846.02</v>
      </c>
      <c r="N88" s="481"/>
      <c r="O88" s="482"/>
      <c r="P88" s="458" t="s">
        <v>93</v>
      </c>
    </row>
    <row r="89" spans="1:16" x14ac:dyDescent="0.2">
      <c r="A89" s="36">
        <v>83</v>
      </c>
      <c r="B89" s="270" t="s">
        <v>962</v>
      </c>
      <c r="C89" s="270" t="s">
        <v>609</v>
      </c>
      <c r="D89" s="81">
        <v>63611</v>
      </c>
      <c r="E89" s="76">
        <v>631240099</v>
      </c>
      <c r="F89" s="417" t="s">
        <v>918</v>
      </c>
      <c r="G89" s="83" t="s">
        <v>550</v>
      </c>
      <c r="H89" s="47">
        <v>10</v>
      </c>
      <c r="I89" s="33">
        <v>14310</v>
      </c>
      <c r="J89" s="225">
        <f t="shared" si="17"/>
        <v>36.299999999999997</v>
      </c>
      <c r="K89" s="422"/>
      <c r="L89" s="190"/>
      <c r="M89" s="190">
        <v>36.299999999999997</v>
      </c>
      <c r="N89" s="191"/>
      <c r="O89" s="194"/>
      <c r="P89" s="110" t="s">
        <v>126</v>
      </c>
    </row>
    <row r="90" spans="1:16" x14ac:dyDescent="0.2">
      <c r="A90" s="36">
        <v>84</v>
      </c>
      <c r="B90" s="270" t="s">
        <v>1063</v>
      </c>
      <c r="C90" s="270" t="s">
        <v>80</v>
      </c>
      <c r="D90" s="81">
        <v>69953</v>
      </c>
      <c r="E90" s="76">
        <v>631240126</v>
      </c>
      <c r="F90" s="24" t="s">
        <v>1040</v>
      </c>
      <c r="G90" s="77" t="s">
        <v>1057</v>
      </c>
      <c r="H90" s="48">
        <v>10</v>
      </c>
      <c r="I90" s="39">
        <v>14010</v>
      </c>
      <c r="J90" s="225">
        <f t="shared" si="17"/>
        <v>309</v>
      </c>
      <c r="K90" s="190"/>
      <c r="L90" s="187"/>
      <c r="M90" s="190">
        <v>309</v>
      </c>
      <c r="N90" s="191"/>
      <c r="O90" s="191"/>
      <c r="P90" s="297" t="s">
        <v>473</v>
      </c>
    </row>
    <row r="91" spans="1:16" x14ac:dyDescent="0.2">
      <c r="A91" s="36">
        <v>85</v>
      </c>
      <c r="B91" s="270" t="s">
        <v>1069</v>
      </c>
      <c r="C91" s="270" t="s">
        <v>992</v>
      </c>
      <c r="D91" s="81">
        <v>70204</v>
      </c>
      <c r="E91" s="76">
        <v>631240123</v>
      </c>
      <c r="F91" s="42" t="s">
        <v>1040</v>
      </c>
      <c r="G91" s="77" t="s">
        <v>526</v>
      </c>
      <c r="H91" s="273">
        <v>10</v>
      </c>
      <c r="I91" s="51">
        <v>13780</v>
      </c>
      <c r="J91" s="225">
        <f t="shared" si="17"/>
        <v>1816.24</v>
      </c>
      <c r="K91" s="190"/>
      <c r="L91" s="190"/>
      <c r="M91" s="190">
        <v>1816.24</v>
      </c>
      <c r="N91" s="191"/>
      <c r="O91" s="194"/>
      <c r="P91" s="297" t="s">
        <v>527</v>
      </c>
    </row>
    <row r="92" spans="1:16" ht="14.25" customHeight="1" x14ac:dyDescent="0.2">
      <c r="A92" s="36">
        <v>86</v>
      </c>
      <c r="B92" s="270" t="s">
        <v>1070</v>
      </c>
      <c r="C92" s="270" t="s">
        <v>876</v>
      </c>
      <c r="D92" s="81">
        <v>70226</v>
      </c>
      <c r="E92" s="76">
        <v>631240121</v>
      </c>
      <c r="F92" s="42" t="s">
        <v>1040</v>
      </c>
      <c r="G92" s="77" t="s">
        <v>1071</v>
      </c>
      <c r="H92" s="273">
        <v>10</v>
      </c>
      <c r="I92" s="51">
        <v>13630</v>
      </c>
      <c r="J92" s="225">
        <f t="shared" si="17"/>
        <v>1331.44</v>
      </c>
      <c r="K92" s="190"/>
      <c r="L92" s="190"/>
      <c r="M92" s="190">
        <v>1331.44</v>
      </c>
      <c r="N92" s="191"/>
      <c r="O92" s="194"/>
      <c r="P92" s="297" t="s">
        <v>1072</v>
      </c>
    </row>
    <row r="93" spans="1:16" ht="14.25" customHeight="1" x14ac:dyDescent="0.2">
      <c r="A93" s="36">
        <v>87</v>
      </c>
      <c r="B93" s="270" t="s">
        <v>1082</v>
      </c>
      <c r="C93" s="270" t="s">
        <v>1023</v>
      </c>
      <c r="D93" s="81">
        <v>70850</v>
      </c>
      <c r="E93" s="76">
        <v>631240127</v>
      </c>
      <c r="F93" s="42" t="s">
        <v>1083</v>
      </c>
      <c r="G93" s="77" t="s">
        <v>143</v>
      </c>
      <c r="H93" s="273">
        <v>10</v>
      </c>
      <c r="I93" s="51">
        <v>13640</v>
      </c>
      <c r="J93" s="225">
        <f t="shared" si="17"/>
        <v>3051.75</v>
      </c>
      <c r="K93" s="190"/>
      <c r="L93" s="190"/>
      <c r="M93" s="190">
        <v>3051.75</v>
      </c>
      <c r="N93" s="191"/>
      <c r="O93" s="194"/>
      <c r="P93" s="297" t="s">
        <v>144</v>
      </c>
    </row>
    <row r="94" spans="1:16" ht="14.25" customHeight="1" x14ac:dyDescent="0.2">
      <c r="A94" s="36">
        <v>88</v>
      </c>
      <c r="B94" s="270" t="s">
        <v>1150</v>
      </c>
      <c r="C94" s="270" t="s">
        <v>876</v>
      </c>
      <c r="D94" s="81">
        <v>74083</v>
      </c>
      <c r="E94" s="76">
        <v>631240128</v>
      </c>
      <c r="F94" s="42" t="s">
        <v>1146</v>
      </c>
      <c r="G94" s="83" t="s">
        <v>869</v>
      </c>
      <c r="H94" s="32">
        <v>10</v>
      </c>
      <c r="I94" s="33">
        <v>13460</v>
      </c>
      <c r="J94" s="225">
        <f t="shared" si="17"/>
        <v>30</v>
      </c>
      <c r="K94" s="190"/>
      <c r="L94" s="190"/>
      <c r="M94" s="190">
        <v>30</v>
      </c>
      <c r="N94" s="191"/>
      <c r="O94" s="194"/>
      <c r="P94" s="297" t="s">
        <v>833</v>
      </c>
    </row>
    <row r="95" spans="1:16" ht="14.25" customHeight="1" x14ac:dyDescent="0.2">
      <c r="A95" s="36">
        <v>89</v>
      </c>
      <c r="B95" s="270" t="s">
        <v>1155</v>
      </c>
      <c r="C95" s="270" t="s">
        <v>1152</v>
      </c>
      <c r="D95" s="81">
        <v>75279</v>
      </c>
      <c r="E95" s="76">
        <v>631240076</v>
      </c>
      <c r="F95" s="42" t="s">
        <v>1146</v>
      </c>
      <c r="G95" s="83" t="s">
        <v>1071</v>
      </c>
      <c r="H95" s="32">
        <v>10</v>
      </c>
      <c r="I95" s="33">
        <v>13630</v>
      </c>
      <c r="J95" s="225">
        <f t="shared" ref="J95" si="19">SUM(K95+L95+M95+N95+O95)</f>
        <v>7984.7</v>
      </c>
      <c r="K95" s="189"/>
      <c r="L95" s="344"/>
      <c r="M95" s="190">
        <v>7984.7</v>
      </c>
      <c r="N95" s="191"/>
      <c r="O95" s="194"/>
      <c r="P95" s="110" t="s">
        <v>1156</v>
      </c>
    </row>
    <row r="96" spans="1:16" ht="14.25" customHeight="1" x14ac:dyDescent="0.2">
      <c r="A96" s="36">
        <v>90</v>
      </c>
      <c r="B96" s="270" t="s">
        <v>305</v>
      </c>
      <c r="C96" s="70" t="s">
        <v>306</v>
      </c>
      <c r="D96" s="40">
        <v>76262</v>
      </c>
      <c r="E96" s="80">
        <v>631240029</v>
      </c>
      <c r="F96" s="38" t="s">
        <v>1163</v>
      </c>
      <c r="G96" s="83" t="s">
        <v>240</v>
      </c>
      <c r="H96" s="32">
        <v>10</v>
      </c>
      <c r="I96" s="33">
        <v>13460</v>
      </c>
      <c r="J96" s="225">
        <f t="shared" si="17"/>
        <v>213.75</v>
      </c>
      <c r="K96" s="189"/>
      <c r="L96" s="187"/>
      <c r="M96" s="187">
        <v>213.75</v>
      </c>
      <c r="N96" s="187"/>
      <c r="O96" s="187"/>
      <c r="P96" s="110" t="s">
        <v>307</v>
      </c>
    </row>
    <row r="97" spans="1:16" ht="14.25" customHeight="1" x14ac:dyDescent="0.2">
      <c r="A97" s="36">
        <v>91</v>
      </c>
      <c r="B97" s="270" t="s">
        <v>238</v>
      </c>
      <c r="C97" s="70" t="s">
        <v>239</v>
      </c>
      <c r="D97" s="81">
        <v>76289</v>
      </c>
      <c r="E97" s="80">
        <v>631240130</v>
      </c>
      <c r="F97" s="38" t="s">
        <v>1163</v>
      </c>
      <c r="G97" s="83" t="s">
        <v>240</v>
      </c>
      <c r="H97" s="32">
        <v>10</v>
      </c>
      <c r="I97" s="33">
        <v>13460</v>
      </c>
      <c r="J97" s="225">
        <f t="shared" si="17"/>
        <v>400</v>
      </c>
      <c r="K97" s="189"/>
      <c r="L97" s="311"/>
      <c r="M97" s="187">
        <v>400</v>
      </c>
      <c r="N97" s="187"/>
      <c r="O97" s="187"/>
      <c r="P97" s="110" t="s">
        <v>796</v>
      </c>
    </row>
    <row r="98" spans="1:16" ht="14.25" customHeight="1" x14ac:dyDescent="0.2">
      <c r="A98" s="36">
        <v>92</v>
      </c>
      <c r="B98" s="270" t="s">
        <v>798</v>
      </c>
      <c r="C98" s="270" t="s">
        <v>171</v>
      </c>
      <c r="D98" s="81">
        <v>76306</v>
      </c>
      <c r="E98" s="76">
        <v>631240131</v>
      </c>
      <c r="F98" s="42" t="s">
        <v>1163</v>
      </c>
      <c r="G98" s="83" t="s">
        <v>240</v>
      </c>
      <c r="H98" s="32">
        <v>10</v>
      </c>
      <c r="I98" s="33">
        <v>13460</v>
      </c>
      <c r="J98" s="225">
        <f t="shared" si="17"/>
        <v>686.53</v>
      </c>
      <c r="K98" s="189"/>
      <c r="L98" s="311"/>
      <c r="M98" s="187">
        <v>686.53</v>
      </c>
      <c r="N98" s="191"/>
      <c r="O98" s="194"/>
      <c r="P98" s="110" t="s">
        <v>797</v>
      </c>
    </row>
    <row r="99" spans="1:16" ht="14.25" customHeight="1" x14ac:dyDescent="0.2">
      <c r="A99" s="36">
        <v>93</v>
      </c>
      <c r="B99" s="270"/>
      <c r="C99" s="270"/>
      <c r="D99" s="81"/>
      <c r="E99" s="76"/>
      <c r="F99" s="417" t="s">
        <v>1163</v>
      </c>
      <c r="G99" s="280" t="s">
        <v>1034</v>
      </c>
      <c r="H99" s="24">
        <v>10</v>
      </c>
      <c r="I99" s="38">
        <v>11110</v>
      </c>
      <c r="J99" s="225">
        <f t="shared" si="17"/>
        <v>1510.13</v>
      </c>
      <c r="K99" s="422">
        <v>1510.13</v>
      </c>
      <c r="L99" s="190"/>
      <c r="M99" s="190"/>
      <c r="N99" s="191"/>
      <c r="O99" s="194"/>
      <c r="P99" s="110"/>
    </row>
    <row r="100" spans="1:16" x14ac:dyDescent="0.2">
      <c r="A100" s="36">
        <v>94</v>
      </c>
      <c r="B100" s="270"/>
      <c r="C100" s="270"/>
      <c r="D100" s="81"/>
      <c r="E100" s="76"/>
      <c r="F100" s="42" t="s">
        <v>1163</v>
      </c>
      <c r="G100" s="280" t="s">
        <v>1035</v>
      </c>
      <c r="H100" s="24">
        <v>10</v>
      </c>
      <c r="I100" s="38">
        <v>11110</v>
      </c>
      <c r="J100" s="225">
        <f t="shared" si="17"/>
        <v>99390.11</v>
      </c>
      <c r="K100" s="190">
        <v>99390.11</v>
      </c>
      <c r="L100" s="190"/>
      <c r="M100" s="190"/>
      <c r="N100" s="191"/>
      <c r="O100" s="194"/>
      <c r="P100" s="297"/>
    </row>
    <row r="101" spans="1:16" x14ac:dyDescent="0.2">
      <c r="A101" s="36">
        <v>95</v>
      </c>
      <c r="B101" s="270" t="s">
        <v>1067</v>
      </c>
      <c r="C101" s="270" t="s">
        <v>609</v>
      </c>
      <c r="D101" s="81">
        <v>79532</v>
      </c>
      <c r="E101" s="76">
        <v>631240124</v>
      </c>
      <c r="F101" s="42" t="s">
        <v>1167</v>
      </c>
      <c r="G101" s="77" t="s">
        <v>526</v>
      </c>
      <c r="H101" s="273">
        <v>10</v>
      </c>
      <c r="I101" s="51">
        <v>13780</v>
      </c>
      <c r="J101" s="225">
        <f t="shared" si="17"/>
        <v>129.04</v>
      </c>
      <c r="K101" s="190"/>
      <c r="L101" s="190"/>
      <c r="M101" s="190">
        <v>129.04</v>
      </c>
      <c r="N101" s="191"/>
      <c r="O101" s="194"/>
      <c r="P101" s="297" t="s">
        <v>527</v>
      </c>
    </row>
    <row r="102" spans="1:16" x14ac:dyDescent="0.2">
      <c r="A102" s="36">
        <v>96</v>
      </c>
      <c r="B102" s="270"/>
      <c r="C102" s="270"/>
      <c r="D102" s="463">
        <v>82943</v>
      </c>
      <c r="E102" s="375">
        <v>63173900</v>
      </c>
      <c r="F102" s="504" t="s">
        <v>1207</v>
      </c>
      <c r="G102" s="364" t="s">
        <v>1281</v>
      </c>
      <c r="H102" s="484">
        <v>10</v>
      </c>
      <c r="I102" s="462">
        <v>14410</v>
      </c>
      <c r="J102" s="377">
        <f t="shared" si="17"/>
        <v>7054.76</v>
      </c>
      <c r="K102" s="344"/>
      <c r="L102" s="344"/>
      <c r="M102" s="344">
        <v>7054.76</v>
      </c>
      <c r="N102" s="244"/>
      <c r="O102" s="428"/>
      <c r="P102" s="378" t="s">
        <v>1282</v>
      </c>
    </row>
    <row r="103" spans="1:16" x14ac:dyDescent="0.2">
      <c r="A103" s="36">
        <v>97</v>
      </c>
      <c r="B103" s="270" t="s">
        <v>1200</v>
      </c>
      <c r="C103" s="270" t="s">
        <v>657</v>
      </c>
      <c r="D103" s="81">
        <v>88428</v>
      </c>
      <c r="E103" s="76">
        <v>631240077</v>
      </c>
      <c r="F103" s="42" t="s">
        <v>1201</v>
      </c>
      <c r="G103" s="77" t="s">
        <v>1202</v>
      </c>
      <c r="H103" s="273">
        <v>10</v>
      </c>
      <c r="I103" s="51">
        <v>31122</v>
      </c>
      <c r="J103" s="225">
        <f t="shared" si="17"/>
        <v>25000</v>
      </c>
      <c r="K103" s="190"/>
      <c r="L103" s="190"/>
      <c r="M103" s="190"/>
      <c r="N103" s="191"/>
      <c r="O103" s="194">
        <v>25000</v>
      </c>
      <c r="P103" s="297" t="s">
        <v>1203</v>
      </c>
    </row>
    <row r="104" spans="1:16" x14ac:dyDescent="0.2">
      <c r="A104" s="36">
        <v>98</v>
      </c>
      <c r="B104" s="270" t="s">
        <v>1232</v>
      </c>
      <c r="C104" s="270" t="s">
        <v>1207</v>
      </c>
      <c r="D104" s="81">
        <v>89487</v>
      </c>
      <c r="E104" s="76">
        <v>631240132</v>
      </c>
      <c r="F104" s="42" t="s">
        <v>1201</v>
      </c>
      <c r="G104" s="83" t="s">
        <v>240</v>
      </c>
      <c r="H104" s="32">
        <v>10</v>
      </c>
      <c r="I104" s="33">
        <v>13460</v>
      </c>
      <c r="J104" s="225">
        <f t="shared" si="17"/>
        <v>790</v>
      </c>
      <c r="K104" s="190"/>
      <c r="L104" s="190"/>
      <c r="M104" s="190">
        <v>790</v>
      </c>
      <c r="N104" s="191"/>
      <c r="O104" s="194"/>
      <c r="P104" s="297" t="s">
        <v>835</v>
      </c>
    </row>
    <row r="105" spans="1:16" x14ac:dyDescent="0.2">
      <c r="A105" s="36">
        <v>99</v>
      </c>
      <c r="B105" s="270" t="s">
        <v>571</v>
      </c>
      <c r="C105" s="270" t="s">
        <v>1285</v>
      </c>
      <c r="D105" s="81">
        <v>95754</v>
      </c>
      <c r="E105" s="76">
        <v>631240148</v>
      </c>
      <c r="F105" s="42" t="s">
        <v>1292</v>
      </c>
      <c r="G105" s="83" t="s">
        <v>113</v>
      </c>
      <c r="H105" s="32">
        <v>10</v>
      </c>
      <c r="I105" s="33">
        <v>13210</v>
      </c>
      <c r="J105" s="225">
        <f t="shared" ref="J105" si="20">SUM(K105+L105+M105+N105+O105)</f>
        <v>2014.58</v>
      </c>
      <c r="K105" s="422"/>
      <c r="L105" s="190">
        <v>2014.58</v>
      </c>
      <c r="M105" s="190"/>
      <c r="N105" s="191"/>
      <c r="O105" s="194"/>
      <c r="P105" s="110" t="s">
        <v>114</v>
      </c>
    </row>
    <row r="106" spans="1:16" x14ac:dyDescent="0.2">
      <c r="A106" s="36">
        <v>100</v>
      </c>
      <c r="B106" s="270" t="s">
        <v>1295</v>
      </c>
      <c r="C106" s="270" t="s">
        <v>1286</v>
      </c>
      <c r="D106" s="81">
        <v>95778</v>
      </c>
      <c r="E106" s="76">
        <v>631240149</v>
      </c>
      <c r="F106" s="42" t="s">
        <v>1292</v>
      </c>
      <c r="G106" s="83" t="s">
        <v>557</v>
      </c>
      <c r="H106" s="47">
        <v>10</v>
      </c>
      <c r="I106" s="33">
        <v>13220</v>
      </c>
      <c r="J106" s="225">
        <f t="shared" si="17"/>
        <v>17.309999999999999</v>
      </c>
      <c r="K106" s="190"/>
      <c r="L106" s="190">
        <v>17.309999999999999</v>
      </c>
      <c r="M106" s="190"/>
      <c r="N106" s="191"/>
      <c r="O106" s="194"/>
      <c r="P106" s="297" t="s">
        <v>315</v>
      </c>
    </row>
    <row r="107" spans="1:16" x14ac:dyDescent="0.2">
      <c r="A107" s="36">
        <v>101</v>
      </c>
      <c r="B107" s="270" t="s">
        <v>584</v>
      </c>
      <c r="C107" s="270" t="s">
        <v>1146</v>
      </c>
      <c r="D107" s="81">
        <v>95800</v>
      </c>
      <c r="E107" s="76">
        <v>631240145</v>
      </c>
      <c r="F107" s="42" t="s">
        <v>1292</v>
      </c>
      <c r="G107" s="83" t="s">
        <v>113</v>
      </c>
      <c r="H107" s="32">
        <v>10</v>
      </c>
      <c r="I107" s="33">
        <v>13210</v>
      </c>
      <c r="J107" s="225">
        <f t="shared" si="17"/>
        <v>280.17</v>
      </c>
      <c r="K107" s="190"/>
      <c r="L107" s="190">
        <v>280.17</v>
      </c>
      <c r="M107" s="190"/>
      <c r="N107" s="191"/>
      <c r="O107" s="194"/>
      <c r="P107" s="297" t="s">
        <v>114</v>
      </c>
    </row>
    <row r="108" spans="1:16" x14ac:dyDescent="0.2">
      <c r="A108" s="36">
        <v>102</v>
      </c>
      <c r="B108" s="270" t="s">
        <v>574</v>
      </c>
      <c r="C108" s="270" t="s">
        <v>1146</v>
      </c>
      <c r="D108" s="81">
        <v>95834</v>
      </c>
      <c r="E108" s="76">
        <v>631240146</v>
      </c>
      <c r="F108" s="42" t="s">
        <v>1292</v>
      </c>
      <c r="G108" s="83" t="s">
        <v>113</v>
      </c>
      <c r="H108" s="32">
        <v>10</v>
      </c>
      <c r="I108" s="33">
        <v>13210</v>
      </c>
      <c r="J108" s="225">
        <f t="shared" si="17"/>
        <v>142.66999999999999</v>
      </c>
      <c r="K108" s="190"/>
      <c r="L108" s="190">
        <v>142.66999999999999</v>
      </c>
      <c r="M108" s="190"/>
      <c r="N108" s="191"/>
      <c r="O108" s="194"/>
      <c r="P108" s="297" t="s">
        <v>114</v>
      </c>
    </row>
    <row r="109" spans="1:16" x14ac:dyDescent="0.2">
      <c r="A109" s="36">
        <v>103</v>
      </c>
      <c r="B109" s="270" t="s">
        <v>897</v>
      </c>
      <c r="C109" s="270" t="s">
        <v>1152</v>
      </c>
      <c r="D109" s="81">
        <v>95844</v>
      </c>
      <c r="E109" s="76">
        <v>631240147</v>
      </c>
      <c r="F109" s="42" t="s">
        <v>1292</v>
      </c>
      <c r="G109" s="83" t="s">
        <v>113</v>
      </c>
      <c r="H109" s="32">
        <v>10</v>
      </c>
      <c r="I109" s="33">
        <v>13210</v>
      </c>
      <c r="J109" s="225">
        <f t="shared" si="17"/>
        <v>80.760000000000005</v>
      </c>
      <c r="K109" s="190"/>
      <c r="L109" s="190">
        <v>80.760000000000005</v>
      </c>
      <c r="M109" s="190"/>
      <c r="N109" s="191"/>
      <c r="O109" s="194"/>
      <c r="P109" s="297" t="s">
        <v>114</v>
      </c>
    </row>
    <row r="110" spans="1:16" x14ac:dyDescent="0.2">
      <c r="A110" s="36">
        <v>104</v>
      </c>
      <c r="B110" s="270" t="s">
        <v>1302</v>
      </c>
      <c r="C110" s="270" t="s">
        <v>1283</v>
      </c>
      <c r="D110" s="81">
        <v>96258</v>
      </c>
      <c r="E110" s="76">
        <v>631240157</v>
      </c>
      <c r="F110" s="42" t="s">
        <v>1292</v>
      </c>
      <c r="G110" s="83" t="s">
        <v>808</v>
      </c>
      <c r="H110" s="32">
        <v>10</v>
      </c>
      <c r="I110" s="33">
        <v>13250</v>
      </c>
      <c r="J110" s="225">
        <f t="shared" si="17"/>
        <v>13.99</v>
      </c>
      <c r="K110" s="189"/>
      <c r="L110" s="187">
        <v>13.99</v>
      </c>
      <c r="M110" s="190"/>
      <c r="N110" s="191"/>
      <c r="O110" s="188"/>
      <c r="P110" s="110" t="s">
        <v>267</v>
      </c>
    </row>
    <row r="111" spans="1:16" x14ac:dyDescent="0.2">
      <c r="A111" s="36">
        <v>105</v>
      </c>
      <c r="B111" s="270" t="s">
        <v>1303</v>
      </c>
      <c r="C111" s="270" t="s">
        <v>1283</v>
      </c>
      <c r="D111" s="81">
        <v>96303</v>
      </c>
      <c r="E111" s="76">
        <v>631240159</v>
      </c>
      <c r="F111" s="42" t="s">
        <v>1292</v>
      </c>
      <c r="G111" s="83" t="s">
        <v>808</v>
      </c>
      <c r="H111" s="32">
        <v>10</v>
      </c>
      <c r="I111" s="33">
        <v>13250</v>
      </c>
      <c r="J111" s="225">
        <f t="shared" si="17"/>
        <v>38.61</v>
      </c>
      <c r="K111" s="190"/>
      <c r="L111" s="190">
        <v>38.61</v>
      </c>
      <c r="M111" s="190"/>
      <c r="N111" s="191"/>
      <c r="O111" s="194"/>
      <c r="P111" s="110" t="s">
        <v>267</v>
      </c>
    </row>
    <row r="112" spans="1:16" x14ac:dyDescent="0.2">
      <c r="A112" s="36">
        <v>106</v>
      </c>
      <c r="B112" s="270" t="s">
        <v>1304</v>
      </c>
      <c r="C112" s="270" t="s">
        <v>1283</v>
      </c>
      <c r="D112" s="81">
        <v>96316</v>
      </c>
      <c r="E112" s="76">
        <v>631240158</v>
      </c>
      <c r="F112" s="42" t="s">
        <v>1292</v>
      </c>
      <c r="G112" s="83" t="s">
        <v>808</v>
      </c>
      <c r="H112" s="32">
        <v>10</v>
      </c>
      <c r="I112" s="33">
        <v>13250</v>
      </c>
      <c r="J112" s="225">
        <f t="shared" si="17"/>
        <v>31.98</v>
      </c>
      <c r="K112" s="190"/>
      <c r="L112" s="190">
        <v>31.98</v>
      </c>
      <c r="M112" s="190"/>
      <c r="N112" s="191"/>
      <c r="O112" s="194"/>
      <c r="P112" s="110" t="s">
        <v>267</v>
      </c>
    </row>
    <row r="113" spans="1:16" x14ac:dyDescent="0.2">
      <c r="A113" s="36">
        <v>107</v>
      </c>
      <c r="B113" s="270" t="s">
        <v>1305</v>
      </c>
      <c r="C113" s="270" t="s">
        <v>1283</v>
      </c>
      <c r="D113" s="81">
        <v>96320</v>
      </c>
      <c r="E113" s="76">
        <v>631240156</v>
      </c>
      <c r="F113" s="42" t="s">
        <v>1292</v>
      </c>
      <c r="G113" s="83" t="s">
        <v>808</v>
      </c>
      <c r="H113" s="32">
        <v>10</v>
      </c>
      <c r="I113" s="33">
        <v>13250</v>
      </c>
      <c r="J113" s="225">
        <f t="shared" si="17"/>
        <v>9.99</v>
      </c>
      <c r="K113" s="190"/>
      <c r="L113" s="190">
        <v>9.99</v>
      </c>
      <c r="M113" s="190"/>
      <c r="N113" s="191"/>
      <c r="O113" s="194"/>
      <c r="P113" s="110" t="s">
        <v>267</v>
      </c>
    </row>
    <row r="114" spans="1:16" x14ac:dyDescent="0.2">
      <c r="A114" s="36">
        <v>108</v>
      </c>
      <c r="B114" s="270" t="s">
        <v>1307</v>
      </c>
      <c r="C114" s="70" t="s">
        <v>1280</v>
      </c>
      <c r="D114" s="81">
        <v>96347</v>
      </c>
      <c r="E114" s="80">
        <v>631240165</v>
      </c>
      <c r="F114" s="42" t="s">
        <v>1292</v>
      </c>
      <c r="G114" s="83" t="s">
        <v>269</v>
      </c>
      <c r="H114" s="32">
        <v>10</v>
      </c>
      <c r="I114" s="33">
        <v>13620</v>
      </c>
      <c r="J114" s="225">
        <f t="shared" si="17"/>
        <v>105.57</v>
      </c>
      <c r="K114" s="189"/>
      <c r="L114" s="187"/>
      <c r="M114" s="187">
        <v>105.57</v>
      </c>
      <c r="N114" s="187"/>
      <c r="O114" s="187"/>
      <c r="P114" s="110" t="s">
        <v>140</v>
      </c>
    </row>
    <row r="115" spans="1:16" x14ac:dyDescent="0.2">
      <c r="A115" s="36">
        <v>109</v>
      </c>
      <c r="B115" s="270" t="s">
        <v>1333</v>
      </c>
      <c r="C115" s="270" t="s">
        <v>1167</v>
      </c>
      <c r="D115" s="81">
        <v>96783</v>
      </c>
      <c r="E115" s="76">
        <v>631240134</v>
      </c>
      <c r="F115" s="42" t="s">
        <v>1292</v>
      </c>
      <c r="G115" s="77" t="s">
        <v>143</v>
      </c>
      <c r="H115" s="273">
        <v>10</v>
      </c>
      <c r="I115" s="51">
        <v>13640</v>
      </c>
      <c r="J115" s="225">
        <f t="shared" si="17"/>
        <v>998.9</v>
      </c>
      <c r="K115" s="190"/>
      <c r="L115" s="190"/>
      <c r="M115" s="190">
        <v>998.9</v>
      </c>
      <c r="N115" s="191"/>
      <c r="O115" s="194"/>
      <c r="P115" s="297" t="s">
        <v>144</v>
      </c>
    </row>
    <row r="116" spans="1:16" x14ac:dyDescent="0.2">
      <c r="A116" s="36">
        <v>110</v>
      </c>
      <c r="B116" s="270" t="s">
        <v>1340</v>
      </c>
      <c r="C116" s="270" t="s">
        <v>1280</v>
      </c>
      <c r="D116" s="81">
        <v>97070</v>
      </c>
      <c r="E116" s="76">
        <v>631240162</v>
      </c>
      <c r="F116" s="42" t="s">
        <v>1339</v>
      </c>
      <c r="G116" s="77" t="s">
        <v>472</v>
      </c>
      <c r="H116" s="273">
        <v>10</v>
      </c>
      <c r="I116" s="51">
        <v>14010</v>
      </c>
      <c r="J116" s="225">
        <f t="shared" si="17"/>
        <v>826</v>
      </c>
      <c r="K116" s="190"/>
      <c r="L116" s="190"/>
      <c r="M116" s="190">
        <v>826</v>
      </c>
      <c r="N116" s="191"/>
      <c r="O116" s="194"/>
      <c r="P116" s="297" t="s">
        <v>473</v>
      </c>
    </row>
    <row r="117" spans="1:16" x14ac:dyDescent="0.2">
      <c r="A117" s="36">
        <v>111</v>
      </c>
      <c r="B117" s="270" t="s">
        <v>1352</v>
      </c>
      <c r="C117" s="270" t="s">
        <v>1353</v>
      </c>
      <c r="D117" s="81">
        <v>97522</v>
      </c>
      <c r="E117" s="76">
        <v>631240144</v>
      </c>
      <c r="F117" s="42" t="s">
        <v>1339</v>
      </c>
      <c r="G117" s="77" t="s">
        <v>260</v>
      </c>
      <c r="H117" s="273">
        <v>10</v>
      </c>
      <c r="I117" s="51">
        <v>13310</v>
      </c>
      <c r="J117" s="225">
        <f t="shared" si="17"/>
        <v>45</v>
      </c>
      <c r="K117" s="190"/>
      <c r="L117" s="190"/>
      <c r="M117" s="190">
        <v>45</v>
      </c>
      <c r="N117" s="191"/>
      <c r="O117" s="194"/>
      <c r="P117" s="297" t="s">
        <v>1354</v>
      </c>
    </row>
    <row r="118" spans="1:16" x14ac:dyDescent="0.2">
      <c r="A118" s="36">
        <v>112</v>
      </c>
      <c r="B118" s="270" t="s">
        <v>1355</v>
      </c>
      <c r="C118" s="270" t="s">
        <v>1207</v>
      </c>
      <c r="D118" s="81">
        <v>97586</v>
      </c>
      <c r="E118" s="76">
        <v>631240160</v>
      </c>
      <c r="F118" s="42" t="s">
        <v>1339</v>
      </c>
      <c r="G118" s="77" t="s">
        <v>1356</v>
      </c>
      <c r="H118" s="273">
        <v>10</v>
      </c>
      <c r="I118" s="51">
        <v>13320</v>
      </c>
      <c r="J118" s="225">
        <f t="shared" si="17"/>
        <v>570.73</v>
      </c>
      <c r="K118" s="190"/>
      <c r="L118" s="190"/>
      <c r="M118" s="190">
        <v>570.73</v>
      </c>
      <c r="N118" s="191"/>
      <c r="O118" s="194"/>
      <c r="P118" s="297" t="s">
        <v>267</v>
      </c>
    </row>
    <row r="119" spans="1:16" x14ac:dyDescent="0.2">
      <c r="A119" s="36">
        <v>113</v>
      </c>
      <c r="B119" s="270" t="s">
        <v>1422</v>
      </c>
      <c r="C119" s="270" t="s">
        <v>1395</v>
      </c>
      <c r="D119" s="81">
        <v>100397</v>
      </c>
      <c r="E119" s="76">
        <v>631240184</v>
      </c>
      <c r="F119" s="42" t="s">
        <v>1395</v>
      </c>
      <c r="G119" s="77" t="s">
        <v>472</v>
      </c>
      <c r="H119" s="273">
        <v>10</v>
      </c>
      <c r="I119" s="51">
        <v>14010</v>
      </c>
      <c r="J119" s="225">
        <f t="shared" si="17"/>
        <v>752</v>
      </c>
      <c r="K119" s="190"/>
      <c r="L119" s="190"/>
      <c r="M119" s="190">
        <v>752</v>
      </c>
      <c r="N119" s="191"/>
      <c r="O119" s="194"/>
      <c r="P119" s="297" t="s">
        <v>473</v>
      </c>
    </row>
    <row r="120" spans="1:16" x14ac:dyDescent="0.2">
      <c r="A120" s="36">
        <v>114</v>
      </c>
      <c r="B120" s="270" t="s">
        <v>1423</v>
      </c>
      <c r="C120" s="270" t="s">
        <v>1395</v>
      </c>
      <c r="D120" s="81">
        <v>100414</v>
      </c>
      <c r="E120" s="76">
        <v>631240183</v>
      </c>
      <c r="F120" s="42" t="s">
        <v>1395</v>
      </c>
      <c r="G120" s="77" t="s">
        <v>472</v>
      </c>
      <c r="H120" s="273">
        <v>10</v>
      </c>
      <c r="I120" s="51">
        <v>14010</v>
      </c>
      <c r="J120" s="225">
        <f t="shared" ref="J120:J138" si="21">SUM(K120+L120+M120+N120+O120)</f>
        <v>763</v>
      </c>
      <c r="K120" s="190"/>
      <c r="L120" s="190"/>
      <c r="M120" s="190">
        <v>763</v>
      </c>
      <c r="N120" s="191"/>
      <c r="O120" s="194"/>
      <c r="P120" s="297" t="s">
        <v>473</v>
      </c>
    </row>
    <row r="121" spans="1:16" x14ac:dyDescent="0.2">
      <c r="A121" s="36">
        <v>115</v>
      </c>
      <c r="B121" s="270" t="s">
        <v>864</v>
      </c>
      <c r="C121" s="270" t="s">
        <v>536</v>
      </c>
      <c r="D121" s="81">
        <v>100745</v>
      </c>
      <c r="E121" s="76">
        <v>631240173</v>
      </c>
      <c r="F121" s="42" t="s">
        <v>1429</v>
      </c>
      <c r="G121" s="83" t="s">
        <v>240</v>
      </c>
      <c r="H121" s="32">
        <v>10</v>
      </c>
      <c r="I121" s="33">
        <v>13460</v>
      </c>
      <c r="J121" s="225">
        <f t="shared" si="21"/>
        <v>450</v>
      </c>
      <c r="K121" s="189"/>
      <c r="L121" s="311"/>
      <c r="M121" s="187">
        <v>450</v>
      </c>
      <c r="N121" s="191"/>
      <c r="O121" s="194"/>
      <c r="P121" s="110" t="s">
        <v>865</v>
      </c>
    </row>
    <row r="122" spans="1:16" x14ac:dyDescent="0.2">
      <c r="A122" s="36">
        <v>116</v>
      </c>
      <c r="B122" s="270" t="s">
        <v>1432</v>
      </c>
      <c r="C122" s="270" t="s">
        <v>1292</v>
      </c>
      <c r="D122" s="81">
        <v>100853</v>
      </c>
      <c r="E122" s="76">
        <v>631240177</v>
      </c>
      <c r="F122" s="42" t="s">
        <v>1429</v>
      </c>
      <c r="G122" s="83" t="s">
        <v>729</v>
      </c>
      <c r="H122" s="47">
        <v>10</v>
      </c>
      <c r="I122" s="33">
        <v>13780</v>
      </c>
      <c r="J122" s="225">
        <f t="shared" si="21"/>
        <v>2029.5</v>
      </c>
      <c r="K122" s="189"/>
      <c r="L122" s="311"/>
      <c r="M122" s="190">
        <v>2029.5</v>
      </c>
      <c r="N122" s="191"/>
      <c r="O122" s="194"/>
      <c r="P122" s="110" t="s">
        <v>527</v>
      </c>
    </row>
    <row r="123" spans="1:16" x14ac:dyDescent="0.2">
      <c r="A123" s="36">
        <v>117</v>
      </c>
      <c r="B123" s="270" t="s">
        <v>1433</v>
      </c>
      <c r="C123" s="270" t="s">
        <v>1286</v>
      </c>
      <c r="D123" s="81">
        <v>100871</v>
      </c>
      <c r="E123" s="76">
        <v>631240182</v>
      </c>
      <c r="F123" s="42" t="s">
        <v>1429</v>
      </c>
      <c r="G123" s="83" t="s">
        <v>729</v>
      </c>
      <c r="H123" s="47">
        <v>10</v>
      </c>
      <c r="I123" s="33">
        <v>13780</v>
      </c>
      <c r="J123" s="225">
        <f t="shared" si="21"/>
        <v>1258.7</v>
      </c>
      <c r="K123" s="189"/>
      <c r="L123" s="311"/>
      <c r="M123" s="190">
        <v>1258.7</v>
      </c>
      <c r="N123" s="191"/>
      <c r="O123" s="194"/>
      <c r="P123" s="110" t="s">
        <v>527</v>
      </c>
    </row>
    <row r="124" spans="1:16" x14ac:dyDescent="0.2">
      <c r="A124" s="36">
        <v>118</v>
      </c>
      <c r="B124" s="270" t="s">
        <v>1438</v>
      </c>
      <c r="C124" s="270" t="s">
        <v>1339</v>
      </c>
      <c r="D124" s="81">
        <v>101196</v>
      </c>
      <c r="E124" s="76">
        <v>631240119</v>
      </c>
      <c r="F124" s="42" t="s">
        <v>1429</v>
      </c>
      <c r="G124" s="83" t="s">
        <v>176</v>
      </c>
      <c r="H124" s="47">
        <v>10</v>
      </c>
      <c r="I124" s="33">
        <v>14050</v>
      </c>
      <c r="J124" s="225">
        <f t="shared" si="21"/>
        <v>990</v>
      </c>
      <c r="K124" s="189"/>
      <c r="L124" s="311"/>
      <c r="M124" s="190">
        <v>990</v>
      </c>
      <c r="N124" s="191"/>
      <c r="O124" s="194"/>
      <c r="P124" s="110" t="s">
        <v>1439</v>
      </c>
    </row>
    <row r="125" spans="1:16" x14ac:dyDescent="0.2">
      <c r="A125" s="36">
        <v>119</v>
      </c>
      <c r="B125" s="270" t="s">
        <v>1446</v>
      </c>
      <c r="C125" s="270" t="s">
        <v>1286</v>
      </c>
      <c r="D125" s="81">
        <v>101828</v>
      </c>
      <c r="E125" s="76">
        <v>631240151</v>
      </c>
      <c r="F125" s="37" t="s">
        <v>1429</v>
      </c>
      <c r="G125" s="77" t="s">
        <v>557</v>
      </c>
      <c r="H125" s="48">
        <v>10</v>
      </c>
      <c r="I125" s="39">
        <v>13220</v>
      </c>
      <c r="J125" s="225">
        <f t="shared" si="21"/>
        <v>12.87</v>
      </c>
      <c r="K125" s="187"/>
      <c r="L125" s="187">
        <v>12.87</v>
      </c>
      <c r="M125" s="190"/>
      <c r="N125" s="191"/>
      <c r="O125" s="188"/>
      <c r="P125" s="297" t="s">
        <v>558</v>
      </c>
    </row>
    <row r="126" spans="1:16" x14ac:dyDescent="0.2">
      <c r="A126" s="36">
        <v>120</v>
      </c>
      <c r="B126" s="270" t="s">
        <v>1447</v>
      </c>
      <c r="C126" s="270" t="s">
        <v>1286</v>
      </c>
      <c r="D126" s="81">
        <v>101848</v>
      </c>
      <c r="E126" s="76">
        <v>631240152</v>
      </c>
      <c r="F126" s="37" t="s">
        <v>1429</v>
      </c>
      <c r="G126" s="77" t="s">
        <v>557</v>
      </c>
      <c r="H126" s="48">
        <v>10</v>
      </c>
      <c r="I126" s="39">
        <v>13220</v>
      </c>
      <c r="J126" s="225">
        <f t="shared" si="21"/>
        <v>136.91999999999999</v>
      </c>
      <c r="K126" s="190"/>
      <c r="L126" s="190">
        <v>136.91999999999999</v>
      </c>
      <c r="M126" s="190"/>
      <c r="N126" s="191"/>
      <c r="O126" s="194"/>
      <c r="P126" s="297" t="s">
        <v>558</v>
      </c>
    </row>
    <row r="127" spans="1:16" x14ac:dyDescent="0.2">
      <c r="A127" s="36">
        <v>121</v>
      </c>
      <c r="B127" s="270" t="s">
        <v>1448</v>
      </c>
      <c r="C127" s="270" t="s">
        <v>1286</v>
      </c>
      <c r="D127" s="81">
        <v>101857</v>
      </c>
      <c r="E127" s="76">
        <v>631240150</v>
      </c>
      <c r="F127" s="37" t="s">
        <v>1429</v>
      </c>
      <c r="G127" s="77" t="s">
        <v>557</v>
      </c>
      <c r="H127" s="48">
        <v>10</v>
      </c>
      <c r="I127" s="39">
        <v>13220</v>
      </c>
      <c r="J127" s="225">
        <f t="shared" si="21"/>
        <v>25.73</v>
      </c>
      <c r="K127" s="190"/>
      <c r="L127" s="190">
        <v>25.73</v>
      </c>
      <c r="M127" s="190"/>
      <c r="N127" s="191"/>
      <c r="O127" s="194"/>
      <c r="P127" s="297" t="s">
        <v>558</v>
      </c>
    </row>
    <row r="128" spans="1:16" x14ac:dyDescent="0.2">
      <c r="A128" s="36">
        <v>122</v>
      </c>
      <c r="B128" s="270" t="s">
        <v>1449</v>
      </c>
      <c r="C128" s="270" t="s">
        <v>1286</v>
      </c>
      <c r="D128" s="81">
        <v>101884</v>
      </c>
      <c r="E128" s="76">
        <v>631240170</v>
      </c>
      <c r="F128" s="417" t="s">
        <v>1429</v>
      </c>
      <c r="G128" s="296" t="s">
        <v>291</v>
      </c>
      <c r="H128" s="273">
        <v>10</v>
      </c>
      <c r="I128" s="51">
        <v>13230</v>
      </c>
      <c r="J128" s="225">
        <f t="shared" si="21"/>
        <v>363</v>
      </c>
      <c r="K128" s="190"/>
      <c r="L128" s="190">
        <v>363</v>
      </c>
      <c r="M128" s="190"/>
      <c r="N128" s="191"/>
      <c r="O128" s="194"/>
      <c r="P128" s="110" t="s">
        <v>109</v>
      </c>
    </row>
    <row r="129" spans="1:16" x14ac:dyDescent="0.2">
      <c r="A129" s="36">
        <v>123</v>
      </c>
      <c r="B129" s="270" t="s">
        <v>1537</v>
      </c>
      <c r="C129" s="270" t="s">
        <v>1464</v>
      </c>
      <c r="D129" s="81">
        <v>107095</v>
      </c>
      <c r="E129" s="76">
        <v>631240164</v>
      </c>
      <c r="F129" s="417" t="s">
        <v>1516</v>
      </c>
      <c r="G129" s="296" t="s">
        <v>143</v>
      </c>
      <c r="H129" s="273">
        <v>10</v>
      </c>
      <c r="I129" s="51">
        <v>13640</v>
      </c>
      <c r="J129" s="225">
        <f t="shared" si="21"/>
        <v>998.9</v>
      </c>
      <c r="K129" s="190"/>
      <c r="L129" s="190"/>
      <c r="M129" s="190">
        <v>998.9</v>
      </c>
      <c r="N129" s="191"/>
      <c r="O129" s="194"/>
      <c r="P129" s="110" t="s">
        <v>144</v>
      </c>
    </row>
    <row r="130" spans="1:16" x14ac:dyDescent="0.2">
      <c r="A130" s="36">
        <v>124</v>
      </c>
      <c r="B130" s="270" t="s">
        <v>864</v>
      </c>
      <c r="C130" s="270" t="s">
        <v>536</v>
      </c>
      <c r="D130" s="81">
        <v>107280</v>
      </c>
      <c r="E130" s="76">
        <v>631240174</v>
      </c>
      <c r="F130" s="42" t="s">
        <v>1516</v>
      </c>
      <c r="G130" s="83" t="s">
        <v>240</v>
      </c>
      <c r="H130" s="32">
        <v>10</v>
      </c>
      <c r="I130" s="33">
        <v>13460</v>
      </c>
      <c r="J130" s="225">
        <f t="shared" si="21"/>
        <v>450</v>
      </c>
      <c r="K130" s="189"/>
      <c r="L130" s="311"/>
      <c r="M130" s="187">
        <v>450</v>
      </c>
      <c r="N130" s="191"/>
      <c r="O130" s="194"/>
      <c r="P130" s="110" t="s">
        <v>865</v>
      </c>
    </row>
    <row r="131" spans="1:16" x14ac:dyDescent="0.2">
      <c r="A131" s="36">
        <v>125</v>
      </c>
      <c r="B131" s="270" t="s">
        <v>798</v>
      </c>
      <c r="C131" s="270" t="s">
        <v>171</v>
      </c>
      <c r="D131" s="81">
        <v>107331</v>
      </c>
      <c r="E131" s="76">
        <v>631240180</v>
      </c>
      <c r="F131" s="42" t="s">
        <v>1516</v>
      </c>
      <c r="G131" s="83" t="s">
        <v>240</v>
      </c>
      <c r="H131" s="32">
        <v>10</v>
      </c>
      <c r="I131" s="33">
        <v>13460</v>
      </c>
      <c r="J131" s="225">
        <f t="shared" si="21"/>
        <v>686.53</v>
      </c>
      <c r="K131" s="189"/>
      <c r="L131" s="311"/>
      <c r="M131" s="187">
        <v>686.53</v>
      </c>
      <c r="N131" s="191"/>
      <c r="O131" s="194"/>
      <c r="P131" s="110" t="s">
        <v>797</v>
      </c>
    </row>
    <row r="132" spans="1:16" x14ac:dyDescent="0.2">
      <c r="A132" s="36">
        <v>126</v>
      </c>
      <c r="B132" s="270" t="s">
        <v>238</v>
      </c>
      <c r="C132" s="70" t="s">
        <v>239</v>
      </c>
      <c r="D132" s="81">
        <v>107389</v>
      </c>
      <c r="E132" s="80">
        <v>631240181</v>
      </c>
      <c r="F132" s="38" t="s">
        <v>1516</v>
      </c>
      <c r="G132" s="83" t="s">
        <v>240</v>
      </c>
      <c r="H132" s="32">
        <v>10</v>
      </c>
      <c r="I132" s="33">
        <v>13460</v>
      </c>
      <c r="J132" s="225">
        <f t="shared" si="21"/>
        <v>400</v>
      </c>
      <c r="K132" s="189"/>
      <c r="L132" s="311"/>
      <c r="M132" s="187">
        <v>400</v>
      </c>
      <c r="N132" s="187"/>
      <c r="O132" s="187"/>
      <c r="P132" s="110" t="s">
        <v>796</v>
      </c>
    </row>
    <row r="133" spans="1:16" x14ac:dyDescent="0.2">
      <c r="A133" s="36">
        <v>127</v>
      </c>
      <c r="B133" s="270" t="s">
        <v>1542</v>
      </c>
      <c r="C133" s="270" t="s">
        <v>1538</v>
      </c>
      <c r="D133" s="81">
        <v>108478</v>
      </c>
      <c r="E133" s="76">
        <v>631240140</v>
      </c>
      <c r="F133" s="417" t="s">
        <v>1516</v>
      </c>
      <c r="G133" s="83" t="s">
        <v>240</v>
      </c>
      <c r="H133" s="273">
        <v>10</v>
      </c>
      <c r="I133" s="51">
        <v>13460</v>
      </c>
      <c r="J133" s="225">
        <f t="shared" si="21"/>
        <v>139</v>
      </c>
      <c r="K133" s="190"/>
      <c r="L133" s="190"/>
      <c r="M133" s="190">
        <v>139</v>
      </c>
      <c r="N133" s="191"/>
      <c r="O133" s="194"/>
      <c r="P133" s="110" t="s">
        <v>241</v>
      </c>
    </row>
    <row r="134" spans="1:16" x14ac:dyDescent="0.2">
      <c r="A134" s="36">
        <v>128</v>
      </c>
      <c r="B134" s="270"/>
      <c r="C134" s="270"/>
      <c r="D134" s="363">
        <v>109088</v>
      </c>
      <c r="E134" s="363">
        <v>63173900</v>
      </c>
      <c r="F134" s="525" t="s">
        <v>1538</v>
      </c>
      <c r="G134" s="418" t="s">
        <v>1553</v>
      </c>
      <c r="H134" s="419">
        <v>10</v>
      </c>
      <c r="I134" s="420">
        <v>14410</v>
      </c>
      <c r="J134" s="377">
        <f t="shared" si="21"/>
        <v>14000</v>
      </c>
      <c r="K134" s="344"/>
      <c r="L134" s="344"/>
      <c r="M134" s="344">
        <v>14000</v>
      </c>
      <c r="N134" s="191"/>
      <c r="O134" s="194"/>
      <c r="P134" s="379" t="s">
        <v>1554</v>
      </c>
    </row>
    <row r="135" spans="1:16" x14ac:dyDescent="0.2">
      <c r="A135" s="36">
        <v>129</v>
      </c>
      <c r="B135" s="270"/>
      <c r="C135" s="270"/>
      <c r="D135" s="81"/>
      <c r="E135" s="76"/>
      <c r="F135" s="417" t="s">
        <v>1538</v>
      </c>
      <c r="G135" s="280" t="s">
        <v>1478</v>
      </c>
      <c r="H135" s="273">
        <v>10</v>
      </c>
      <c r="I135" s="38">
        <v>11110</v>
      </c>
      <c r="J135" s="225">
        <f t="shared" si="21"/>
        <v>1510.13</v>
      </c>
      <c r="K135" s="190">
        <v>1510.13</v>
      </c>
      <c r="L135" s="190"/>
      <c r="M135" s="190"/>
      <c r="N135" s="191"/>
      <c r="O135" s="194"/>
      <c r="P135" s="297"/>
    </row>
    <row r="136" spans="1:16" x14ac:dyDescent="0.2">
      <c r="A136" s="36">
        <v>130</v>
      </c>
      <c r="B136" s="270"/>
      <c r="C136" s="270"/>
      <c r="D136" s="81"/>
      <c r="E136" s="76"/>
      <c r="F136" s="417" t="s">
        <v>1538</v>
      </c>
      <c r="G136" s="280" t="s">
        <v>1479</v>
      </c>
      <c r="H136" s="273">
        <v>10</v>
      </c>
      <c r="I136" s="38">
        <v>11110</v>
      </c>
      <c r="J136" s="225">
        <f t="shared" si="21"/>
        <v>98234.55</v>
      </c>
      <c r="K136" s="190">
        <v>98234.55</v>
      </c>
      <c r="L136" s="190"/>
      <c r="M136" s="190"/>
      <c r="N136" s="191"/>
      <c r="O136" s="194"/>
      <c r="P136" s="297"/>
    </row>
    <row r="137" spans="1:16" x14ac:dyDescent="0.2">
      <c r="A137" s="36">
        <v>131</v>
      </c>
      <c r="B137" s="270" t="s">
        <v>1447</v>
      </c>
      <c r="C137" s="270" t="s">
        <v>1538</v>
      </c>
      <c r="D137" s="81">
        <v>126067</v>
      </c>
      <c r="E137" s="76">
        <v>631240187</v>
      </c>
      <c r="F137" s="389" t="s">
        <v>1657</v>
      </c>
      <c r="G137" s="77" t="s">
        <v>557</v>
      </c>
      <c r="H137" s="48">
        <v>10</v>
      </c>
      <c r="I137" s="51">
        <v>13220</v>
      </c>
      <c r="J137" s="225">
        <f t="shared" si="21"/>
        <v>57.97</v>
      </c>
      <c r="K137" s="189"/>
      <c r="L137" s="187">
        <v>57.97</v>
      </c>
      <c r="M137" s="190"/>
      <c r="N137" s="191"/>
      <c r="O137" s="194"/>
      <c r="P137" s="297" t="s">
        <v>558</v>
      </c>
    </row>
    <row r="138" spans="1:16" x14ac:dyDescent="0.2">
      <c r="A138" s="36">
        <v>132</v>
      </c>
      <c r="B138" s="270" t="s">
        <v>1655</v>
      </c>
      <c r="C138" s="270" t="s">
        <v>1538</v>
      </c>
      <c r="D138" s="81">
        <v>126525</v>
      </c>
      <c r="E138" s="76">
        <v>631240191</v>
      </c>
      <c r="F138" s="417" t="s">
        <v>1659</v>
      </c>
      <c r="G138" s="77" t="s">
        <v>282</v>
      </c>
      <c r="H138" s="273">
        <v>10</v>
      </c>
      <c r="I138" s="51">
        <v>14310</v>
      </c>
      <c r="J138" s="225">
        <f t="shared" si="21"/>
        <v>23.7</v>
      </c>
      <c r="K138" s="190"/>
      <c r="L138" s="190"/>
      <c r="M138" s="190">
        <v>23.7</v>
      </c>
      <c r="N138" s="191"/>
      <c r="O138" s="194"/>
      <c r="P138" s="297" t="s">
        <v>126</v>
      </c>
    </row>
    <row r="139" spans="1:16" x14ac:dyDescent="0.2">
      <c r="A139" s="36">
        <v>133</v>
      </c>
      <c r="B139" s="270" t="s">
        <v>1656</v>
      </c>
      <c r="C139" s="270" t="s">
        <v>1286</v>
      </c>
      <c r="D139" s="81">
        <v>126547</v>
      </c>
      <c r="E139" s="76">
        <v>631240192</v>
      </c>
      <c r="F139" s="42" t="s">
        <v>1659</v>
      </c>
      <c r="G139" s="77" t="s">
        <v>282</v>
      </c>
      <c r="H139" s="273">
        <v>10</v>
      </c>
      <c r="I139" s="51">
        <v>14310</v>
      </c>
      <c r="J139" s="225">
        <f t="shared" si="17"/>
        <v>9.8000000000000007</v>
      </c>
      <c r="K139" s="190"/>
      <c r="L139" s="190"/>
      <c r="M139" s="190">
        <v>9.8000000000000007</v>
      </c>
      <c r="N139" s="191"/>
      <c r="O139" s="194"/>
      <c r="P139" s="297" t="s">
        <v>126</v>
      </c>
    </row>
    <row r="140" spans="1:16" x14ac:dyDescent="0.2">
      <c r="A140" s="36">
        <v>134</v>
      </c>
      <c r="B140" s="270" t="s">
        <v>1685</v>
      </c>
      <c r="C140" s="270" t="s">
        <v>1683</v>
      </c>
      <c r="D140" s="81">
        <v>127699</v>
      </c>
      <c r="E140" s="78">
        <v>631240243</v>
      </c>
      <c r="F140" s="417" t="s">
        <v>1684</v>
      </c>
      <c r="G140" s="83" t="s">
        <v>808</v>
      </c>
      <c r="H140" s="32">
        <v>10</v>
      </c>
      <c r="I140" s="33">
        <v>13250</v>
      </c>
      <c r="J140" s="225">
        <f t="shared" ref="J140:J198" si="22">SUM(K140+L140+M140+N140+O140)</f>
        <v>9.99</v>
      </c>
      <c r="K140" s="422"/>
      <c r="L140" s="190">
        <v>9.99</v>
      </c>
      <c r="M140" s="190"/>
      <c r="N140" s="191"/>
      <c r="O140" s="194"/>
      <c r="P140" s="110" t="s">
        <v>267</v>
      </c>
    </row>
    <row r="141" spans="1:16" x14ac:dyDescent="0.2">
      <c r="A141" s="36">
        <v>135</v>
      </c>
      <c r="B141" s="270" t="s">
        <v>1686</v>
      </c>
      <c r="C141" s="270" t="s">
        <v>1683</v>
      </c>
      <c r="D141" s="81">
        <v>127719</v>
      </c>
      <c r="E141" s="78">
        <v>631240241</v>
      </c>
      <c r="F141" s="417" t="s">
        <v>1684</v>
      </c>
      <c r="G141" s="83" t="s">
        <v>808</v>
      </c>
      <c r="H141" s="32">
        <v>10</v>
      </c>
      <c r="I141" s="33">
        <v>13250</v>
      </c>
      <c r="J141" s="225">
        <f t="shared" si="22"/>
        <v>31.98</v>
      </c>
      <c r="K141" s="422"/>
      <c r="L141" s="190">
        <v>31.98</v>
      </c>
      <c r="M141" s="190"/>
      <c r="N141" s="191"/>
      <c r="O141" s="194"/>
      <c r="P141" s="110" t="s">
        <v>267</v>
      </c>
    </row>
    <row r="142" spans="1:16" x14ac:dyDescent="0.2">
      <c r="A142" s="36">
        <v>136</v>
      </c>
      <c r="B142" s="270" t="s">
        <v>1687</v>
      </c>
      <c r="C142" s="270" t="s">
        <v>1683</v>
      </c>
      <c r="D142" s="81">
        <v>127766</v>
      </c>
      <c r="E142" s="78">
        <v>631240239</v>
      </c>
      <c r="F142" s="417" t="s">
        <v>1684</v>
      </c>
      <c r="G142" s="83" t="s">
        <v>808</v>
      </c>
      <c r="H142" s="32">
        <v>10</v>
      </c>
      <c r="I142" s="33">
        <v>13250</v>
      </c>
      <c r="J142" s="225">
        <f t="shared" si="22"/>
        <v>39.49</v>
      </c>
      <c r="K142" s="422"/>
      <c r="L142" s="190">
        <v>39.49</v>
      </c>
      <c r="M142" s="190"/>
      <c r="N142" s="191"/>
      <c r="O142" s="194"/>
      <c r="P142" s="110" t="s">
        <v>267</v>
      </c>
    </row>
    <row r="143" spans="1:16" x14ac:dyDescent="0.2">
      <c r="A143" s="36">
        <v>137</v>
      </c>
      <c r="B143" s="270" t="s">
        <v>1688</v>
      </c>
      <c r="C143" s="270" t="s">
        <v>1683</v>
      </c>
      <c r="D143" s="81">
        <v>127777</v>
      </c>
      <c r="E143" s="78">
        <v>631240240</v>
      </c>
      <c r="F143" s="417" t="s">
        <v>1684</v>
      </c>
      <c r="G143" s="83" t="s">
        <v>808</v>
      </c>
      <c r="H143" s="32">
        <v>10</v>
      </c>
      <c r="I143" s="33">
        <v>13250</v>
      </c>
      <c r="J143" s="225">
        <f t="shared" si="22"/>
        <v>13.99</v>
      </c>
      <c r="K143" s="422"/>
      <c r="L143" s="190">
        <v>13.99</v>
      </c>
      <c r="M143" s="190"/>
      <c r="N143" s="191"/>
      <c r="O143" s="194"/>
      <c r="P143" s="110" t="s">
        <v>267</v>
      </c>
    </row>
    <row r="144" spans="1:16" x14ac:dyDescent="0.2">
      <c r="A144" s="36">
        <v>138</v>
      </c>
      <c r="B144" s="270" t="s">
        <v>1689</v>
      </c>
      <c r="C144" s="270" t="s">
        <v>1683</v>
      </c>
      <c r="D144" s="81">
        <v>127792</v>
      </c>
      <c r="E144" s="78">
        <v>631240238</v>
      </c>
      <c r="F144" s="417" t="s">
        <v>1684</v>
      </c>
      <c r="G144" s="83" t="s">
        <v>808</v>
      </c>
      <c r="H144" s="32">
        <v>10</v>
      </c>
      <c r="I144" s="33">
        <v>13250</v>
      </c>
      <c r="J144" s="225">
        <f t="shared" si="22"/>
        <v>29.98</v>
      </c>
      <c r="K144" s="422"/>
      <c r="L144" s="190">
        <v>29.98</v>
      </c>
      <c r="M144" s="190"/>
      <c r="N144" s="191"/>
      <c r="O144" s="194"/>
      <c r="P144" s="110" t="s">
        <v>267</v>
      </c>
    </row>
    <row r="145" spans="1:16" x14ac:dyDescent="0.2">
      <c r="A145" s="36">
        <v>139</v>
      </c>
      <c r="B145" s="270" t="s">
        <v>571</v>
      </c>
      <c r="C145" s="270" t="s">
        <v>1702</v>
      </c>
      <c r="D145" s="81">
        <v>128947</v>
      </c>
      <c r="E145" s="78">
        <v>631240225</v>
      </c>
      <c r="F145" s="417" t="s">
        <v>1684</v>
      </c>
      <c r="G145" s="83" t="s">
        <v>113</v>
      </c>
      <c r="H145" s="32">
        <v>10</v>
      </c>
      <c r="I145" s="33">
        <v>13210</v>
      </c>
      <c r="J145" s="225">
        <f t="shared" si="22"/>
        <v>1362.07</v>
      </c>
      <c r="K145" s="422"/>
      <c r="L145" s="190">
        <v>1362.07</v>
      </c>
      <c r="M145" s="190"/>
      <c r="N145" s="191"/>
      <c r="O145" s="194"/>
      <c r="P145" s="110" t="s">
        <v>114</v>
      </c>
    </row>
    <row r="146" spans="1:16" x14ac:dyDescent="0.2">
      <c r="A146" s="36">
        <v>140</v>
      </c>
      <c r="B146" s="270" t="s">
        <v>584</v>
      </c>
      <c r="C146" s="270" t="s">
        <v>1703</v>
      </c>
      <c r="D146" s="81">
        <v>129019</v>
      </c>
      <c r="E146" s="78">
        <v>631240230</v>
      </c>
      <c r="F146" s="417" t="s">
        <v>1684</v>
      </c>
      <c r="G146" s="83" t="s">
        <v>113</v>
      </c>
      <c r="H146" s="32">
        <v>10</v>
      </c>
      <c r="I146" s="33">
        <v>13210</v>
      </c>
      <c r="J146" s="225">
        <f t="shared" si="22"/>
        <v>59.69</v>
      </c>
      <c r="K146" s="422"/>
      <c r="L146" s="190">
        <v>59.69</v>
      </c>
      <c r="M146" s="190"/>
      <c r="N146" s="191"/>
      <c r="O146" s="194"/>
      <c r="P146" s="110" t="s">
        <v>114</v>
      </c>
    </row>
    <row r="147" spans="1:16" x14ac:dyDescent="0.2">
      <c r="A147" s="36">
        <v>141</v>
      </c>
      <c r="B147" s="270" t="s">
        <v>897</v>
      </c>
      <c r="C147" s="270" t="s">
        <v>1429</v>
      </c>
      <c r="D147" s="81">
        <v>129063</v>
      </c>
      <c r="E147" s="78">
        <v>631240223</v>
      </c>
      <c r="F147" s="417" t="s">
        <v>1684</v>
      </c>
      <c r="G147" s="83" t="s">
        <v>113</v>
      </c>
      <c r="H147" s="32">
        <v>10</v>
      </c>
      <c r="I147" s="33">
        <v>13210</v>
      </c>
      <c r="J147" s="225">
        <f t="shared" si="22"/>
        <v>49.23</v>
      </c>
      <c r="K147" s="422"/>
      <c r="L147" s="190">
        <v>49.23</v>
      </c>
      <c r="M147" s="190"/>
      <c r="N147" s="191"/>
      <c r="O147" s="194"/>
      <c r="P147" s="110" t="s">
        <v>114</v>
      </c>
    </row>
    <row r="148" spans="1:16" x14ac:dyDescent="0.2">
      <c r="A148" s="36">
        <v>142</v>
      </c>
      <c r="B148" s="270" t="s">
        <v>574</v>
      </c>
      <c r="C148" s="270" t="s">
        <v>1703</v>
      </c>
      <c r="D148" s="81">
        <v>129074</v>
      </c>
      <c r="E148" s="78">
        <v>631240229</v>
      </c>
      <c r="F148" s="417" t="s">
        <v>1684</v>
      </c>
      <c r="G148" s="83" t="s">
        <v>113</v>
      </c>
      <c r="H148" s="32">
        <v>10</v>
      </c>
      <c r="I148" s="33">
        <v>13210</v>
      </c>
      <c r="J148" s="225">
        <f t="shared" si="22"/>
        <v>32.25</v>
      </c>
      <c r="K148" s="422"/>
      <c r="L148" s="190">
        <v>32.25</v>
      </c>
      <c r="M148" s="190"/>
      <c r="N148" s="191"/>
      <c r="O148" s="194"/>
      <c r="P148" s="110" t="s">
        <v>114</v>
      </c>
    </row>
    <row r="149" spans="1:16" x14ac:dyDescent="0.2">
      <c r="A149" s="36">
        <v>143</v>
      </c>
      <c r="B149" s="270" t="s">
        <v>1705</v>
      </c>
      <c r="C149" s="270" t="s">
        <v>1559</v>
      </c>
      <c r="D149" s="81">
        <v>129494</v>
      </c>
      <c r="E149" s="78">
        <v>631210219</v>
      </c>
      <c r="F149" s="417" t="s">
        <v>1706</v>
      </c>
      <c r="G149" s="83" t="s">
        <v>1071</v>
      </c>
      <c r="H149" s="32">
        <v>10</v>
      </c>
      <c r="I149" s="33">
        <v>13630</v>
      </c>
      <c r="J149" s="225">
        <f t="shared" si="22"/>
        <v>4222</v>
      </c>
      <c r="K149" s="422"/>
      <c r="L149" s="190"/>
      <c r="M149" s="190">
        <v>4222</v>
      </c>
      <c r="N149" s="191"/>
      <c r="O149" s="194"/>
      <c r="P149" s="110" t="s">
        <v>1072</v>
      </c>
    </row>
    <row r="150" spans="1:16" x14ac:dyDescent="0.2">
      <c r="A150" s="36">
        <v>144</v>
      </c>
      <c r="B150" s="270" t="s">
        <v>1707</v>
      </c>
      <c r="C150" s="270" t="s">
        <v>1708</v>
      </c>
      <c r="D150" s="81">
        <v>129520</v>
      </c>
      <c r="E150" s="78">
        <v>631240190</v>
      </c>
      <c r="F150" s="417" t="s">
        <v>1706</v>
      </c>
      <c r="G150" s="83" t="s">
        <v>1071</v>
      </c>
      <c r="H150" s="32">
        <v>10</v>
      </c>
      <c r="I150" s="33">
        <v>13630</v>
      </c>
      <c r="J150" s="225">
        <f t="shared" si="22"/>
        <v>2600</v>
      </c>
      <c r="K150" s="422"/>
      <c r="L150" s="190"/>
      <c r="M150" s="190">
        <v>2600</v>
      </c>
      <c r="N150" s="191"/>
      <c r="O150" s="194"/>
      <c r="P150" s="110" t="s">
        <v>1709</v>
      </c>
    </row>
    <row r="151" spans="1:16" x14ac:dyDescent="0.2">
      <c r="A151" s="36">
        <v>145</v>
      </c>
      <c r="B151" s="270" t="s">
        <v>589</v>
      </c>
      <c r="C151" s="270" t="s">
        <v>1267</v>
      </c>
      <c r="D151" s="81">
        <v>129536</v>
      </c>
      <c r="E151" s="78">
        <v>631240246</v>
      </c>
      <c r="F151" s="417" t="s">
        <v>1706</v>
      </c>
      <c r="G151" s="83" t="s">
        <v>113</v>
      </c>
      <c r="H151" s="32">
        <v>10</v>
      </c>
      <c r="I151" s="33">
        <v>13210</v>
      </c>
      <c r="J151" s="225">
        <f t="shared" si="22"/>
        <v>508.33</v>
      </c>
      <c r="K151" s="422"/>
      <c r="L151" s="190">
        <v>508.33</v>
      </c>
      <c r="M151" s="190"/>
      <c r="N151" s="191"/>
      <c r="O151" s="194"/>
      <c r="P151" s="110" t="s">
        <v>114</v>
      </c>
    </row>
    <row r="152" spans="1:16" x14ac:dyDescent="0.2">
      <c r="A152" s="36">
        <v>146</v>
      </c>
      <c r="B152" s="270" t="s">
        <v>1710</v>
      </c>
      <c r="C152" s="270" t="s">
        <v>1711</v>
      </c>
      <c r="D152" s="81">
        <v>129582</v>
      </c>
      <c r="E152" s="78">
        <v>631240235</v>
      </c>
      <c r="F152" s="417" t="s">
        <v>1706</v>
      </c>
      <c r="G152" s="83" t="s">
        <v>1712</v>
      </c>
      <c r="H152" s="32">
        <v>10</v>
      </c>
      <c r="I152" s="33">
        <v>13460</v>
      </c>
      <c r="J152" s="225">
        <f t="shared" si="22"/>
        <v>168</v>
      </c>
      <c r="K152" s="422"/>
      <c r="L152" s="190"/>
      <c r="M152" s="190">
        <v>168</v>
      </c>
      <c r="N152" s="191"/>
      <c r="O152" s="194"/>
      <c r="P152" s="110" t="s">
        <v>299</v>
      </c>
    </row>
    <row r="153" spans="1:16" x14ac:dyDescent="0.2">
      <c r="A153" s="36">
        <v>147</v>
      </c>
      <c r="B153" s="270" t="s">
        <v>1713</v>
      </c>
      <c r="C153" s="270" t="s">
        <v>1683</v>
      </c>
      <c r="D153" s="81">
        <v>129619</v>
      </c>
      <c r="E153" s="78">
        <v>631240236</v>
      </c>
      <c r="F153" s="417" t="s">
        <v>1706</v>
      </c>
      <c r="G153" s="83" t="s">
        <v>808</v>
      </c>
      <c r="H153" s="32">
        <v>10</v>
      </c>
      <c r="I153" s="33">
        <v>13250</v>
      </c>
      <c r="J153" s="225">
        <f t="shared" ref="J153:J154" si="23">SUM(K153+L153+M153+N153+O153)</f>
        <v>561.6</v>
      </c>
      <c r="K153" s="422"/>
      <c r="L153" s="190"/>
      <c r="M153" s="190">
        <v>561.6</v>
      </c>
      <c r="N153" s="191"/>
      <c r="O153" s="194"/>
      <c r="P153" s="110" t="s">
        <v>267</v>
      </c>
    </row>
    <row r="154" spans="1:16" x14ac:dyDescent="0.2">
      <c r="A154" s="36">
        <v>148</v>
      </c>
      <c r="B154" s="270" t="s">
        <v>1719</v>
      </c>
      <c r="C154" s="270" t="s">
        <v>1559</v>
      </c>
      <c r="D154" s="81">
        <v>130113</v>
      </c>
      <c r="E154" s="78">
        <v>631240245</v>
      </c>
      <c r="F154" s="417" t="s">
        <v>1706</v>
      </c>
      <c r="G154" s="296" t="s">
        <v>1720</v>
      </c>
      <c r="H154" s="273">
        <v>10</v>
      </c>
      <c r="I154" s="51">
        <v>13509</v>
      </c>
      <c r="J154" s="225">
        <f t="shared" si="23"/>
        <v>1568</v>
      </c>
      <c r="K154" s="190"/>
      <c r="L154" s="190"/>
      <c r="M154" s="190">
        <v>1568</v>
      </c>
      <c r="N154" s="191"/>
      <c r="O154" s="194"/>
      <c r="P154" s="110" t="s">
        <v>517</v>
      </c>
    </row>
    <row r="155" spans="1:16" x14ac:dyDescent="0.2">
      <c r="A155" s="36">
        <v>149</v>
      </c>
      <c r="B155" s="270" t="s">
        <v>1741</v>
      </c>
      <c r="C155" s="270" t="s">
        <v>1657</v>
      </c>
      <c r="D155" s="81">
        <v>133337</v>
      </c>
      <c r="E155" s="78">
        <v>631240231</v>
      </c>
      <c r="F155" s="417" t="s">
        <v>1740</v>
      </c>
      <c r="G155" s="83" t="s">
        <v>1742</v>
      </c>
      <c r="H155" s="32">
        <v>10</v>
      </c>
      <c r="I155" s="33">
        <v>13630</v>
      </c>
      <c r="J155" s="225">
        <f t="shared" si="22"/>
        <v>7800</v>
      </c>
      <c r="K155" s="422"/>
      <c r="L155" s="190"/>
      <c r="M155" s="190">
        <v>7800</v>
      </c>
      <c r="N155" s="191"/>
      <c r="O155" s="194"/>
      <c r="P155" s="110" t="s">
        <v>1709</v>
      </c>
    </row>
    <row r="156" spans="1:16" x14ac:dyDescent="0.2">
      <c r="A156" s="36">
        <v>150</v>
      </c>
      <c r="B156" s="270" t="s">
        <v>1809</v>
      </c>
      <c r="C156" s="270" t="s">
        <v>1706</v>
      </c>
      <c r="D156" s="81">
        <v>143553</v>
      </c>
      <c r="E156" s="78">
        <v>631240247</v>
      </c>
      <c r="F156" s="417" t="s">
        <v>1807</v>
      </c>
      <c r="G156" s="83" t="s">
        <v>1810</v>
      </c>
      <c r="H156" s="32">
        <v>10</v>
      </c>
      <c r="I156" s="33">
        <v>14010</v>
      </c>
      <c r="J156" s="225">
        <f t="shared" si="22"/>
        <v>315</v>
      </c>
      <c r="K156" s="422"/>
      <c r="L156" s="190"/>
      <c r="M156" s="190">
        <v>315</v>
      </c>
      <c r="N156" s="191"/>
      <c r="O156" s="194"/>
      <c r="P156" s="110" t="s">
        <v>473</v>
      </c>
    </row>
    <row r="157" spans="1:16" x14ac:dyDescent="0.2">
      <c r="A157" s="36">
        <v>151</v>
      </c>
      <c r="B157" s="270" t="s">
        <v>1811</v>
      </c>
      <c r="C157" s="270" t="s">
        <v>1706</v>
      </c>
      <c r="D157" s="81">
        <v>143671</v>
      </c>
      <c r="E157" s="78">
        <v>631240248</v>
      </c>
      <c r="F157" s="417" t="s">
        <v>1807</v>
      </c>
      <c r="G157" s="83" t="s">
        <v>1810</v>
      </c>
      <c r="H157" s="32">
        <v>10</v>
      </c>
      <c r="I157" s="33">
        <v>14010</v>
      </c>
      <c r="J157" s="225">
        <f t="shared" ref="J157:J159" si="24">SUM(K157+L157+M157+N157+O157)</f>
        <v>256</v>
      </c>
      <c r="K157" s="422"/>
      <c r="L157" s="190"/>
      <c r="M157" s="190">
        <v>256</v>
      </c>
      <c r="N157" s="191"/>
      <c r="O157" s="194"/>
      <c r="P157" s="110" t="s">
        <v>473</v>
      </c>
    </row>
    <row r="158" spans="1:16" x14ac:dyDescent="0.2">
      <c r="A158" s="36">
        <v>152</v>
      </c>
      <c r="B158" s="270" t="s">
        <v>864</v>
      </c>
      <c r="C158" s="270" t="s">
        <v>536</v>
      </c>
      <c r="D158" s="81">
        <v>144635</v>
      </c>
      <c r="E158" s="76">
        <v>631240250</v>
      </c>
      <c r="F158" s="42" t="s">
        <v>1821</v>
      </c>
      <c r="G158" s="83" t="s">
        <v>240</v>
      </c>
      <c r="H158" s="32">
        <v>10</v>
      </c>
      <c r="I158" s="33">
        <v>13460</v>
      </c>
      <c r="J158" s="225">
        <f t="shared" si="24"/>
        <v>450</v>
      </c>
      <c r="K158" s="189"/>
      <c r="L158" s="311"/>
      <c r="M158" s="187">
        <v>450</v>
      </c>
      <c r="N158" s="191"/>
      <c r="O158" s="194"/>
      <c r="P158" s="110" t="s">
        <v>865</v>
      </c>
    </row>
    <row r="159" spans="1:16" x14ac:dyDescent="0.2">
      <c r="A159" s="36">
        <v>153</v>
      </c>
      <c r="B159" s="270" t="s">
        <v>1823</v>
      </c>
      <c r="C159" s="270" t="s">
        <v>1538</v>
      </c>
      <c r="D159" s="81">
        <v>144763</v>
      </c>
      <c r="E159" s="76">
        <v>631240258</v>
      </c>
      <c r="F159" s="42" t="s">
        <v>1821</v>
      </c>
      <c r="G159" s="83" t="s">
        <v>729</v>
      </c>
      <c r="H159" s="47">
        <v>10</v>
      </c>
      <c r="I159" s="33">
        <v>13780</v>
      </c>
      <c r="J159" s="225">
        <f t="shared" si="24"/>
        <v>1009.07</v>
      </c>
      <c r="K159" s="189"/>
      <c r="L159" s="311"/>
      <c r="M159" s="190">
        <v>1009.07</v>
      </c>
      <c r="N159" s="191"/>
      <c r="O159" s="194"/>
      <c r="P159" s="110" t="s">
        <v>527</v>
      </c>
    </row>
    <row r="160" spans="1:16" x14ac:dyDescent="0.2">
      <c r="A160" s="36">
        <v>154</v>
      </c>
      <c r="B160" s="270" t="s">
        <v>1824</v>
      </c>
      <c r="C160" s="270" t="s">
        <v>1538</v>
      </c>
      <c r="D160" s="81">
        <v>144790</v>
      </c>
      <c r="E160" s="76">
        <v>631240257</v>
      </c>
      <c r="F160" s="42" t="s">
        <v>1821</v>
      </c>
      <c r="G160" s="83" t="s">
        <v>729</v>
      </c>
      <c r="H160" s="47">
        <v>10</v>
      </c>
      <c r="I160" s="33">
        <v>13780</v>
      </c>
      <c r="J160" s="225">
        <f t="shared" ref="J160" si="25">SUM(K160+L160+M160+N160+O160)</f>
        <v>691</v>
      </c>
      <c r="K160" s="189"/>
      <c r="L160" s="311"/>
      <c r="M160" s="190">
        <v>691</v>
      </c>
      <c r="N160" s="191"/>
      <c r="O160" s="194"/>
      <c r="P160" s="110" t="s">
        <v>527</v>
      </c>
    </row>
    <row r="161" spans="1:16" x14ac:dyDescent="0.2">
      <c r="A161" s="36">
        <v>155</v>
      </c>
      <c r="B161" s="270" t="s">
        <v>238</v>
      </c>
      <c r="C161" s="70" t="s">
        <v>239</v>
      </c>
      <c r="D161" s="81">
        <v>145703</v>
      </c>
      <c r="E161" s="80">
        <v>631240253</v>
      </c>
      <c r="F161" s="38" t="s">
        <v>1821</v>
      </c>
      <c r="G161" s="83" t="s">
        <v>240</v>
      </c>
      <c r="H161" s="32">
        <v>10</v>
      </c>
      <c r="I161" s="33">
        <v>13460</v>
      </c>
      <c r="J161" s="225">
        <f t="shared" ref="J161:J162" si="26">SUM(K161+L161+M161+N161+O161)</f>
        <v>400</v>
      </c>
      <c r="K161" s="189"/>
      <c r="L161" s="311"/>
      <c r="M161" s="187">
        <v>400</v>
      </c>
      <c r="N161" s="187"/>
      <c r="O161" s="187"/>
      <c r="P161" s="110" t="s">
        <v>796</v>
      </c>
    </row>
    <row r="162" spans="1:16" x14ac:dyDescent="0.2">
      <c r="A162" s="36">
        <v>156</v>
      </c>
      <c r="B162" s="270" t="s">
        <v>798</v>
      </c>
      <c r="C162" s="270" t="s">
        <v>171</v>
      </c>
      <c r="D162" s="81">
        <v>145878</v>
      </c>
      <c r="E162" s="76">
        <v>631240252</v>
      </c>
      <c r="F162" s="42" t="s">
        <v>1821</v>
      </c>
      <c r="G162" s="83" t="s">
        <v>240</v>
      </c>
      <c r="H162" s="32">
        <v>10</v>
      </c>
      <c r="I162" s="33">
        <v>13460</v>
      </c>
      <c r="J162" s="225">
        <f t="shared" si="26"/>
        <v>686.53</v>
      </c>
      <c r="K162" s="189"/>
      <c r="L162" s="311"/>
      <c r="M162" s="187">
        <v>686.53</v>
      </c>
      <c r="N162" s="191"/>
      <c r="O162" s="194"/>
      <c r="P162" s="110" t="s">
        <v>797</v>
      </c>
    </row>
    <row r="163" spans="1:16" x14ac:dyDescent="0.2">
      <c r="A163" s="36">
        <v>157</v>
      </c>
      <c r="B163" s="270"/>
      <c r="C163" s="270"/>
      <c r="D163" s="81"/>
      <c r="E163" s="76"/>
      <c r="F163" s="389" t="s">
        <v>1800</v>
      </c>
      <c r="G163" s="280" t="s">
        <v>1803</v>
      </c>
      <c r="H163" s="273">
        <v>10</v>
      </c>
      <c r="I163" s="38">
        <v>11110</v>
      </c>
      <c r="J163" s="225">
        <f t="shared" si="22"/>
        <v>1511.55</v>
      </c>
      <c r="K163" s="422">
        <v>1511.55</v>
      </c>
      <c r="L163" s="190"/>
      <c r="M163" s="190"/>
      <c r="N163" s="191"/>
      <c r="O163" s="194"/>
      <c r="P163" s="297"/>
    </row>
    <row r="164" spans="1:16" x14ac:dyDescent="0.2">
      <c r="A164" s="36">
        <v>158</v>
      </c>
      <c r="B164" s="270"/>
      <c r="C164" s="270"/>
      <c r="D164" s="81"/>
      <c r="E164" s="76"/>
      <c r="F164" s="389" t="s">
        <v>1800</v>
      </c>
      <c r="G164" s="280" t="s">
        <v>1804</v>
      </c>
      <c r="H164" s="273">
        <v>10</v>
      </c>
      <c r="I164" s="38">
        <v>11110</v>
      </c>
      <c r="J164" s="225">
        <f t="shared" si="22"/>
        <v>99649.77</v>
      </c>
      <c r="K164" s="422">
        <v>99649.77</v>
      </c>
      <c r="L164" s="190"/>
      <c r="M164" s="190"/>
      <c r="N164" s="191"/>
      <c r="O164" s="194"/>
      <c r="P164" s="297"/>
    </row>
    <row r="165" spans="1:16" x14ac:dyDescent="0.2">
      <c r="A165" s="36">
        <v>159</v>
      </c>
      <c r="B165" s="270"/>
      <c r="C165" s="270"/>
      <c r="D165" s="463">
        <v>152020</v>
      </c>
      <c r="E165" s="375">
        <v>63173900</v>
      </c>
      <c r="F165" s="504" t="s">
        <v>1855</v>
      </c>
      <c r="G165" s="364" t="s">
        <v>843</v>
      </c>
      <c r="H165" s="365">
        <v>10</v>
      </c>
      <c r="I165" s="462">
        <v>14410</v>
      </c>
      <c r="J165" s="377">
        <f t="shared" si="22"/>
        <v>26472.43</v>
      </c>
      <c r="K165" s="344"/>
      <c r="L165" s="244"/>
      <c r="M165" s="344">
        <v>26472.43</v>
      </c>
      <c r="N165" s="244"/>
      <c r="O165" s="244"/>
      <c r="P165" s="539" t="s">
        <v>845</v>
      </c>
    </row>
    <row r="166" spans="1:16" x14ac:dyDescent="0.2">
      <c r="A166" s="36">
        <v>160</v>
      </c>
      <c r="B166" s="270" t="s">
        <v>1714</v>
      </c>
      <c r="C166" s="270" t="s">
        <v>1538</v>
      </c>
      <c r="D166" s="81">
        <v>153348</v>
      </c>
      <c r="E166" s="78">
        <v>631240228</v>
      </c>
      <c r="F166" s="417" t="s">
        <v>1855</v>
      </c>
      <c r="G166" s="296" t="s">
        <v>291</v>
      </c>
      <c r="H166" s="273">
        <v>10</v>
      </c>
      <c r="I166" s="51">
        <v>13230</v>
      </c>
      <c r="J166" s="225">
        <f t="shared" si="22"/>
        <v>363</v>
      </c>
      <c r="K166" s="190"/>
      <c r="L166" s="190">
        <v>363</v>
      </c>
      <c r="M166" s="190"/>
      <c r="N166" s="191"/>
      <c r="O166" s="194"/>
      <c r="P166" s="110" t="s">
        <v>109</v>
      </c>
    </row>
    <row r="167" spans="1:16" x14ac:dyDescent="0.2">
      <c r="A167" s="36">
        <v>161</v>
      </c>
      <c r="B167" s="472" t="s">
        <v>1945</v>
      </c>
      <c r="C167" s="472" t="s">
        <v>971</v>
      </c>
      <c r="D167" s="473">
        <v>163982</v>
      </c>
      <c r="E167" s="474"/>
      <c r="F167" s="475" t="s">
        <v>1931</v>
      </c>
      <c r="G167" s="476" t="s">
        <v>972</v>
      </c>
      <c r="H167" s="477">
        <v>10</v>
      </c>
      <c r="I167" s="478">
        <v>13820</v>
      </c>
      <c r="J167" s="456">
        <f t="shared" si="22"/>
        <v>493</v>
      </c>
      <c r="K167" s="479"/>
      <c r="L167" s="480"/>
      <c r="M167" s="480">
        <v>493</v>
      </c>
      <c r="N167" s="481"/>
      <c r="O167" s="482"/>
      <c r="P167" s="458" t="s">
        <v>93</v>
      </c>
    </row>
    <row r="168" spans="1:16" x14ac:dyDescent="0.2">
      <c r="A168" s="36">
        <v>162</v>
      </c>
      <c r="B168" s="270" t="s">
        <v>1955</v>
      </c>
      <c r="C168" s="270" t="s">
        <v>1956</v>
      </c>
      <c r="D168" s="81">
        <v>166050</v>
      </c>
      <c r="E168" s="76">
        <v>631240082</v>
      </c>
      <c r="F168" s="417" t="s">
        <v>1947</v>
      </c>
      <c r="G168" s="83" t="s">
        <v>1742</v>
      </c>
      <c r="H168" s="47">
        <v>59</v>
      </c>
      <c r="I168" s="33">
        <v>31660</v>
      </c>
      <c r="J168" s="225">
        <f t="shared" si="22"/>
        <v>2800</v>
      </c>
      <c r="K168" s="422"/>
      <c r="L168" s="190"/>
      <c r="M168" s="190"/>
      <c r="N168" s="191"/>
      <c r="O168" s="194">
        <v>2800</v>
      </c>
      <c r="P168" s="110" t="s">
        <v>1957</v>
      </c>
    </row>
    <row r="169" spans="1:16" x14ac:dyDescent="0.2">
      <c r="A169" s="36">
        <v>163</v>
      </c>
      <c r="B169" s="270" t="s">
        <v>2065</v>
      </c>
      <c r="C169" s="270" t="s">
        <v>1748</v>
      </c>
      <c r="D169" s="81">
        <v>170650</v>
      </c>
      <c r="E169" s="76">
        <v>631240304</v>
      </c>
      <c r="F169" s="417" t="s">
        <v>2066</v>
      </c>
      <c r="G169" s="83" t="s">
        <v>113</v>
      </c>
      <c r="H169" s="32">
        <v>10</v>
      </c>
      <c r="I169" s="33">
        <v>13210</v>
      </c>
      <c r="J169" s="225">
        <f t="shared" ref="J169" si="27">SUM(K169+L169+M169+N169+O169)</f>
        <v>800</v>
      </c>
      <c r="K169" s="422"/>
      <c r="L169" s="190">
        <v>800</v>
      </c>
      <c r="M169" s="190"/>
      <c r="N169" s="191"/>
      <c r="O169" s="194"/>
      <c r="P169" s="110" t="s">
        <v>114</v>
      </c>
    </row>
    <row r="170" spans="1:16" x14ac:dyDescent="0.2">
      <c r="A170" s="36">
        <v>164</v>
      </c>
      <c r="B170" s="270" t="s">
        <v>571</v>
      </c>
      <c r="C170" s="270" t="s">
        <v>1942</v>
      </c>
      <c r="D170" s="81">
        <v>170735</v>
      </c>
      <c r="E170" s="76">
        <v>631240290</v>
      </c>
      <c r="F170" s="417" t="s">
        <v>2066</v>
      </c>
      <c r="G170" s="83" t="s">
        <v>113</v>
      </c>
      <c r="H170" s="32">
        <v>10</v>
      </c>
      <c r="I170" s="33">
        <v>13210</v>
      </c>
      <c r="J170" s="225">
        <f t="shared" ref="J170:J173" si="28">SUM(K170+L170+M170+N170+O170)</f>
        <v>917.27</v>
      </c>
      <c r="K170" s="422"/>
      <c r="L170" s="190">
        <v>917.27</v>
      </c>
      <c r="M170" s="190"/>
      <c r="N170" s="191"/>
      <c r="O170" s="194"/>
      <c r="P170" s="110" t="s">
        <v>114</v>
      </c>
    </row>
    <row r="171" spans="1:16" x14ac:dyDescent="0.2">
      <c r="A171" s="36">
        <v>165</v>
      </c>
      <c r="B171" s="270" t="s">
        <v>2067</v>
      </c>
      <c r="C171" s="270" t="s">
        <v>1639</v>
      </c>
      <c r="D171" s="81">
        <v>171500</v>
      </c>
      <c r="E171" s="78">
        <v>631240287</v>
      </c>
      <c r="F171" s="42" t="s">
        <v>2066</v>
      </c>
      <c r="G171" s="83" t="s">
        <v>2068</v>
      </c>
      <c r="H171" s="32">
        <v>10</v>
      </c>
      <c r="I171" s="33">
        <v>13141</v>
      </c>
      <c r="J171" s="225">
        <f t="shared" si="28"/>
        <v>70</v>
      </c>
      <c r="K171" s="190"/>
      <c r="L171" s="190"/>
      <c r="M171" s="190">
        <v>70</v>
      </c>
      <c r="N171" s="191"/>
      <c r="O171" s="194"/>
      <c r="P171" s="110" t="s">
        <v>2311</v>
      </c>
    </row>
    <row r="172" spans="1:16" x14ac:dyDescent="0.2">
      <c r="A172" s="36">
        <v>166</v>
      </c>
      <c r="B172" s="270" t="s">
        <v>2067</v>
      </c>
      <c r="C172" s="270" t="s">
        <v>1639</v>
      </c>
      <c r="D172" s="81">
        <v>171500</v>
      </c>
      <c r="E172" s="78">
        <v>631240287</v>
      </c>
      <c r="F172" s="42" t="s">
        <v>2066</v>
      </c>
      <c r="G172" s="83" t="s">
        <v>2069</v>
      </c>
      <c r="H172" s="32">
        <v>10</v>
      </c>
      <c r="I172" s="33">
        <v>13142</v>
      </c>
      <c r="J172" s="225">
        <f t="shared" si="28"/>
        <v>177</v>
      </c>
      <c r="K172" s="190"/>
      <c r="L172" s="190"/>
      <c r="M172" s="190">
        <v>177</v>
      </c>
      <c r="N172" s="191"/>
      <c r="O172" s="194"/>
      <c r="P172" s="110" t="s">
        <v>2311</v>
      </c>
    </row>
    <row r="173" spans="1:16" x14ac:dyDescent="0.2">
      <c r="A173" s="36">
        <v>167</v>
      </c>
      <c r="B173" s="270" t="s">
        <v>2071</v>
      </c>
      <c r="C173" s="270" t="s">
        <v>1861</v>
      </c>
      <c r="D173" s="81">
        <v>172239</v>
      </c>
      <c r="E173" s="76">
        <v>631240280</v>
      </c>
      <c r="F173" s="417" t="s">
        <v>2066</v>
      </c>
      <c r="G173" s="83" t="s">
        <v>1465</v>
      </c>
      <c r="H173" s="32">
        <v>10</v>
      </c>
      <c r="I173" s="33">
        <v>13250</v>
      </c>
      <c r="J173" s="225">
        <f t="shared" si="28"/>
        <v>36.840000000000003</v>
      </c>
      <c r="K173" s="422"/>
      <c r="L173" s="190">
        <v>36.840000000000003</v>
      </c>
      <c r="M173" s="190"/>
      <c r="N173" s="191"/>
      <c r="O173" s="194"/>
      <c r="P173" s="110" t="s">
        <v>267</v>
      </c>
    </row>
    <row r="174" spans="1:16" x14ac:dyDescent="0.2">
      <c r="A174" s="36">
        <v>168</v>
      </c>
      <c r="B174" s="270" t="s">
        <v>2076</v>
      </c>
      <c r="C174" s="270" t="s">
        <v>1861</v>
      </c>
      <c r="D174" s="81">
        <v>172914</v>
      </c>
      <c r="E174" s="76">
        <v>631240276</v>
      </c>
      <c r="F174" s="417" t="s">
        <v>2073</v>
      </c>
      <c r="G174" s="83" t="s">
        <v>1465</v>
      </c>
      <c r="H174" s="32">
        <v>10</v>
      </c>
      <c r="I174" s="33">
        <v>13250</v>
      </c>
      <c r="J174" s="225">
        <f t="shared" si="22"/>
        <v>13.99</v>
      </c>
      <c r="K174" s="422"/>
      <c r="L174" s="190">
        <v>13.99</v>
      </c>
      <c r="M174" s="190"/>
      <c r="N174" s="191"/>
      <c r="O174" s="194"/>
      <c r="P174" s="110" t="s">
        <v>267</v>
      </c>
    </row>
    <row r="175" spans="1:16" x14ac:dyDescent="0.2">
      <c r="A175" s="36">
        <v>169</v>
      </c>
      <c r="B175" s="270" t="s">
        <v>2077</v>
      </c>
      <c r="C175" s="270" t="s">
        <v>1861</v>
      </c>
      <c r="D175" s="81">
        <v>172921</v>
      </c>
      <c r="E175" s="76">
        <v>631240279</v>
      </c>
      <c r="F175" s="417" t="s">
        <v>2073</v>
      </c>
      <c r="G175" s="83" t="s">
        <v>1465</v>
      </c>
      <c r="H175" s="32">
        <v>10</v>
      </c>
      <c r="I175" s="33">
        <v>13250</v>
      </c>
      <c r="J175" s="225">
        <f t="shared" si="22"/>
        <v>14.99</v>
      </c>
      <c r="K175" s="422"/>
      <c r="L175" s="190">
        <v>14.99</v>
      </c>
      <c r="M175" s="190"/>
      <c r="N175" s="191"/>
      <c r="O175" s="194"/>
      <c r="P175" s="110" t="s">
        <v>267</v>
      </c>
    </row>
    <row r="176" spans="1:16" x14ac:dyDescent="0.2">
      <c r="A176" s="36">
        <v>170</v>
      </c>
      <c r="B176" s="270" t="s">
        <v>2078</v>
      </c>
      <c r="C176" s="270" t="s">
        <v>1861</v>
      </c>
      <c r="D176" s="81">
        <v>172938</v>
      </c>
      <c r="E176" s="76">
        <v>631240277</v>
      </c>
      <c r="F176" s="417" t="s">
        <v>2073</v>
      </c>
      <c r="G176" s="83" t="s">
        <v>1465</v>
      </c>
      <c r="H176" s="32">
        <v>10</v>
      </c>
      <c r="I176" s="33">
        <v>13250</v>
      </c>
      <c r="J176" s="225">
        <f t="shared" si="22"/>
        <v>31.98</v>
      </c>
      <c r="K176" s="422"/>
      <c r="L176" s="190">
        <v>31.98</v>
      </c>
      <c r="M176" s="190"/>
      <c r="N176" s="191"/>
      <c r="O176" s="194"/>
      <c r="P176" s="110" t="s">
        <v>267</v>
      </c>
    </row>
    <row r="177" spans="1:16" x14ac:dyDescent="0.2">
      <c r="A177" s="36">
        <v>171</v>
      </c>
      <c r="B177" s="270" t="s">
        <v>2079</v>
      </c>
      <c r="C177" s="270" t="s">
        <v>1861</v>
      </c>
      <c r="D177" s="81">
        <v>172948</v>
      </c>
      <c r="E177" s="76">
        <v>631240278</v>
      </c>
      <c r="F177" s="417" t="s">
        <v>2073</v>
      </c>
      <c r="G177" s="83" t="s">
        <v>1465</v>
      </c>
      <c r="H177" s="32">
        <v>10</v>
      </c>
      <c r="I177" s="33">
        <v>13250</v>
      </c>
      <c r="J177" s="225">
        <f t="shared" si="22"/>
        <v>9.99</v>
      </c>
      <c r="K177" s="422"/>
      <c r="L177" s="190">
        <v>9.99</v>
      </c>
      <c r="M177" s="190"/>
      <c r="N177" s="191"/>
      <c r="O177" s="194"/>
      <c r="P177" s="110" t="s">
        <v>267</v>
      </c>
    </row>
    <row r="178" spans="1:16" x14ac:dyDescent="0.2">
      <c r="A178" s="36">
        <v>172</v>
      </c>
      <c r="B178" s="270" t="s">
        <v>2080</v>
      </c>
      <c r="C178" s="270" t="s">
        <v>1800</v>
      </c>
      <c r="D178" s="81">
        <v>172960</v>
      </c>
      <c r="E178" s="76">
        <v>631240281</v>
      </c>
      <c r="F178" s="417" t="s">
        <v>2073</v>
      </c>
      <c r="G178" s="83" t="s">
        <v>125</v>
      </c>
      <c r="H178" s="47">
        <v>10</v>
      </c>
      <c r="I178" s="33">
        <v>14310</v>
      </c>
      <c r="J178" s="225">
        <f t="shared" si="22"/>
        <v>37.799999999999997</v>
      </c>
      <c r="K178" s="422"/>
      <c r="L178" s="190"/>
      <c r="M178" s="190">
        <v>37.799999999999997</v>
      </c>
      <c r="N178" s="191"/>
      <c r="O178" s="194"/>
      <c r="P178" s="110" t="s">
        <v>126</v>
      </c>
    </row>
    <row r="179" spans="1:16" x14ac:dyDescent="0.2">
      <c r="A179" s="36">
        <v>173</v>
      </c>
      <c r="B179" s="270"/>
      <c r="C179" s="270"/>
      <c r="D179" s="81"/>
      <c r="E179" s="76"/>
      <c r="F179" s="417" t="s">
        <v>2221</v>
      </c>
      <c r="G179" s="280" t="s">
        <v>2224</v>
      </c>
      <c r="H179" s="273">
        <v>10</v>
      </c>
      <c r="I179" s="38">
        <v>11110</v>
      </c>
      <c r="J179" s="225">
        <f t="shared" si="22"/>
        <v>1511.55</v>
      </c>
      <c r="K179" s="422">
        <v>1511.55</v>
      </c>
      <c r="L179" s="190"/>
      <c r="M179" s="190"/>
      <c r="N179" s="191"/>
      <c r="O179" s="194"/>
      <c r="P179" s="110"/>
    </row>
    <row r="180" spans="1:16" x14ac:dyDescent="0.2">
      <c r="A180" s="36">
        <v>174</v>
      </c>
      <c r="B180" s="270"/>
      <c r="C180" s="270"/>
      <c r="D180" s="81"/>
      <c r="E180" s="76"/>
      <c r="F180" s="417" t="s">
        <v>2221</v>
      </c>
      <c r="G180" s="280" t="s">
        <v>2225</v>
      </c>
      <c r="H180" s="273">
        <v>10</v>
      </c>
      <c r="I180" s="38">
        <v>11110</v>
      </c>
      <c r="J180" s="225">
        <f t="shared" si="22"/>
        <v>103348.46</v>
      </c>
      <c r="K180" s="422">
        <v>103348.46</v>
      </c>
      <c r="L180" s="190"/>
      <c r="M180" s="190"/>
      <c r="N180" s="191"/>
      <c r="O180" s="194"/>
      <c r="P180" s="110"/>
    </row>
    <row r="181" spans="1:16" x14ac:dyDescent="0.2">
      <c r="A181" s="36">
        <v>175</v>
      </c>
      <c r="B181" s="270" t="s">
        <v>606</v>
      </c>
      <c r="C181" s="270" t="s">
        <v>536</v>
      </c>
      <c r="D181" s="81">
        <v>197104</v>
      </c>
      <c r="E181" s="76">
        <v>631240305</v>
      </c>
      <c r="F181" s="417" t="s">
        <v>2329</v>
      </c>
      <c r="G181" s="83" t="s">
        <v>240</v>
      </c>
      <c r="H181" s="32">
        <v>10</v>
      </c>
      <c r="I181" s="33">
        <v>13460</v>
      </c>
      <c r="J181" s="225">
        <f t="shared" si="22"/>
        <v>450</v>
      </c>
      <c r="K181" s="189"/>
      <c r="L181" s="187"/>
      <c r="M181" s="187">
        <v>450</v>
      </c>
      <c r="N181" s="191"/>
      <c r="O181" s="194"/>
      <c r="P181" s="110" t="s">
        <v>865</v>
      </c>
    </row>
    <row r="182" spans="1:16" x14ac:dyDescent="0.2">
      <c r="A182" s="36">
        <v>176</v>
      </c>
      <c r="B182" s="270" t="s">
        <v>2400</v>
      </c>
      <c r="C182" s="270" t="s">
        <v>1839</v>
      </c>
      <c r="D182" s="81">
        <v>197548</v>
      </c>
      <c r="E182" s="76">
        <v>631240322</v>
      </c>
      <c r="F182" s="417" t="s">
        <v>2329</v>
      </c>
      <c r="G182" s="83" t="s">
        <v>240</v>
      </c>
      <c r="H182" s="32">
        <v>10</v>
      </c>
      <c r="I182" s="33">
        <v>13460</v>
      </c>
      <c r="J182" s="225">
        <f t="shared" si="22"/>
        <v>718.17</v>
      </c>
      <c r="K182" s="422"/>
      <c r="L182" s="190"/>
      <c r="M182" s="190">
        <v>718.17</v>
      </c>
      <c r="N182" s="191"/>
      <c r="O182" s="194"/>
      <c r="P182" s="110" t="s">
        <v>2401</v>
      </c>
    </row>
    <row r="183" spans="1:16" x14ac:dyDescent="0.2">
      <c r="A183" s="36">
        <v>177</v>
      </c>
      <c r="B183" s="270" t="s">
        <v>2403</v>
      </c>
      <c r="C183" s="270" t="s">
        <v>1839</v>
      </c>
      <c r="D183" s="81">
        <v>197560</v>
      </c>
      <c r="E183" s="76">
        <v>631240321</v>
      </c>
      <c r="F183" s="417" t="s">
        <v>2329</v>
      </c>
      <c r="G183" s="83" t="s">
        <v>240</v>
      </c>
      <c r="H183" s="32">
        <v>10</v>
      </c>
      <c r="I183" s="33">
        <v>13460</v>
      </c>
      <c r="J183" s="225">
        <f t="shared" si="22"/>
        <v>718.17</v>
      </c>
      <c r="K183" s="422"/>
      <c r="L183" s="190"/>
      <c r="M183" s="190">
        <v>718.17</v>
      </c>
      <c r="N183" s="191"/>
      <c r="O183" s="194"/>
      <c r="P183" s="110" t="s">
        <v>2402</v>
      </c>
    </row>
    <row r="184" spans="1:16" x14ac:dyDescent="0.2">
      <c r="A184" s="36">
        <v>178</v>
      </c>
      <c r="B184" s="270" t="s">
        <v>2260</v>
      </c>
      <c r="C184" s="270" t="s">
        <v>2231</v>
      </c>
      <c r="D184" s="81">
        <v>201938</v>
      </c>
      <c r="E184" s="76">
        <v>631240318</v>
      </c>
      <c r="F184" s="417" t="s">
        <v>2252</v>
      </c>
      <c r="G184" s="77" t="s">
        <v>1212</v>
      </c>
      <c r="H184" s="273">
        <v>10</v>
      </c>
      <c r="I184" s="51">
        <v>13951</v>
      </c>
      <c r="J184" s="225">
        <f t="shared" si="22"/>
        <v>233.1</v>
      </c>
      <c r="K184" s="422"/>
      <c r="L184" s="190"/>
      <c r="M184" s="190">
        <v>233.1</v>
      </c>
      <c r="N184" s="191"/>
      <c r="O184" s="194"/>
      <c r="P184" s="110" t="s">
        <v>1213</v>
      </c>
    </row>
    <row r="185" spans="1:16" x14ac:dyDescent="0.2">
      <c r="A185" s="36">
        <v>179</v>
      </c>
      <c r="B185" s="270" t="s">
        <v>2261</v>
      </c>
      <c r="C185" s="270" t="s">
        <v>2231</v>
      </c>
      <c r="D185" s="81">
        <v>201946</v>
      </c>
      <c r="E185" s="76">
        <v>631240317</v>
      </c>
      <c r="F185" s="417" t="s">
        <v>2252</v>
      </c>
      <c r="G185" s="77" t="s">
        <v>2262</v>
      </c>
      <c r="H185" s="273">
        <v>10</v>
      </c>
      <c r="I185" s="51">
        <v>14010</v>
      </c>
      <c r="J185" s="225">
        <f t="shared" si="22"/>
        <v>30</v>
      </c>
      <c r="K185" s="422"/>
      <c r="L185" s="190"/>
      <c r="M185" s="190">
        <v>30</v>
      </c>
      <c r="N185" s="191"/>
      <c r="O185" s="194"/>
      <c r="P185" s="110" t="s">
        <v>2263</v>
      </c>
    </row>
    <row r="186" spans="1:16" x14ac:dyDescent="0.2">
      <c r="A186" s="36">
        <v>180</v>
      </c>
      <c r="B186" s="270" t="s">
        <v>2264</v>
      </c>
      <c r="C186" s="270" t="s">
        <v>2221</v>
      </c>
      <c r="D186" s="81">
        <v>201962</v>
      </c>
      <c r="E186" s="76">
        <v>631240314</v>
      </c>
      <c r="F186" s="417" t="s">
        <v>2252</v>
      </c>
      <c r="G186" s="77" t="s">
        <v>1215</v>
      </c>
      <c r="H186" s="273">
        <v>10</v>
      </c>
      <c r="I186" s="51">
        <v>13950</v>
      </c>
      <c r="J186" s="225">
        <f t="shared" si="22"/>
        <v>35</v>
      </c>
      <c r="K186" s="422"/>
      <c r="L186" s="190"/>
      <c r="M186" s="190">
        <v>35</v>
      </c>
      <c r="N186" s="191"/>
      <c r="O186" s="194"/>
      <c r="P186" s="110" t="s">
        <v>1218</v>
      </c>
    </row>
    <row r="187" spans="1:16" x14ac:dyDescent="0.2">
      <c r="A187" s="36">
        <v>181</v>
      </c>
      <c r="B187" s="270" t="s">
        <v>2265</v>
      </c>
      <c r="C187" s="270" t="s">
        <v>2221</v>
      </c>
      <c r="D187" s="81">
        <v>201971</v>
      </c>
      <c r="E187" s="76">
        <v>631240315</v>
      </c>
      <c r="F187" s="417" t="s">
        <v>2252</v>
      </c>
      <c r="G187" s="77" t="s">
        <v>1216</v>
      </c>
      <c r="H187" s="273">
        <v>10</v>
      </c>
      <c r="I187" s="51">
        <v>13950</v>
      </c>
      <c r="J187" s="225">
        <f t="shared" si="22"/>
        <v>40</v>
      </c>
      <c r="K187" s="422"/>
      <c r="L187" s="190"/>
      <c r="M187" s="190">
        <v>40</v>
      </c>
      <c r="N187" s="191"/>
      <c r="O187" s="194"/>
      <c r="P187" s="110" t="s">
        <v>1218</v>
      </c>
    </row>
    <row r="188" spans="1:16" x14ac:dyDescent="0.2">
      <c r="A188" s="36">
        <v>182</v>
      </c>
      <c r="B188" s="270" t="s">
        <v>2266</v>
      </c>
      <c r="C188" s="270" t="s">
        <v>2221</v>
      </c>
      <c r="D188" s="81">
        <v>201985</v>
      </c>
      <c r="E188" s="76">
        <v>631240316</v>
      </c>
      <c r="F188" s="417" t="s">
        <v>2252</v>
      </c>
      <c r="G188" s="83" t="s">
        <v>1217</v>
      </c>
      <c r="H188" s="273">
        <v>10</v>
      </c>
      <c r="I188" s="51">
        <v>13950</v>
      </c>
      <c r="J188" s="225">
        <f t="shared" si="22"/>
        <v>10</v>
      </c>
      <c r="K188" s="422"/>
      <c r="L188" s="190"/>
      <c r="M188" s="190">
        <v>10</v>
      </c>
      <c r="N188" s="191"/>
      <c r="O188" s="194"/>
      <c r="P188" s="110" t="s">
        <v>1218</v>
      </c>
    </row>
    <row r="189" spans="1:16" x14ac:dyDescent="0.2">
      <c r="A189" s="36">
        <v>183</v>
      </c>
      <c r="B189" s="270" t="s">
        <v>238</v>
      </c>
      <c r="C189" s="70" t="s">
        <v>239</v>
      </c>
      <c r="D189" s="81">
        <v>204528</v>
      </c>
      <c r="E189" s="80">
        <v>631240319</v>
      </c>
      <c r="F189" s="38" t="s">
        <v>1821</v>
      </c>
      <c r="G189" s="83" t="s">
        <v>240</v>
      </c>
      <c r="H189" s="32">
        <v>10</v>
      </c>
      <c r="I189" s="33">
        <v>13460</v>
      </c>
      <c r="J189" s="225">
        <f t="shared" si="22"/>
        <v>400</v>
      </c>
      <c r="K189" s="189"/>
      <c r="L189" s="187"/>
      <c r="M189" s="187">
        <v>400</v>
      </c>
      <c r="N189" s="187"/>
      <c r="O189" s="187"/>
      <c r="P189" s="110" t="s">
        <v>796</v>
      </c>
    </row>
    <row r="190" spans="1:16" x14ac:dyDescent="0.2">
      <c r="A190" s="36">
        <v>184</v>
      </c>
      <c r="B190" s="270" t="s">
        <v>2292</v>
      </c>
      <c r="C190" s="70" t="s">
        <v>1963</v>
      </c>
      <c r="D190" s="81">
        <v>207758</v>
      </c>
      <c r="E190" s="76">
        <v>631240256</v>
      </c>
      <c r="F190" s="417" t="s">
        <v>2282</v>
      </c>
      <c r="G190" s="83" t="s">
        <v>1071</v>
      </c>
      <c r="H190" s="47">
        <v>10</v>
      </c>
      <c r="I190" s="33">
        <v>13630</v>
      </c>
      <c r="J190" s="225">
        <f t="shared" si="22"/>
        <v>6827.5</v>
      </c>
      <c r="K190" s="189"/>
      <c r="L190" s="187"/>
      <c r="M190" s="190">
        <v>6827.5</v>
      </c>
      <c r="N190" s="191"/>
      <c r="O190" s="194"/>
      <c r="P190" s="110" t="s">
        <v>2293</v>
      </c>
    </row>
    <row r="191" spans="1:16" x14ac:dyDescent="0.2">
      <c r="A191" s="36">
        <v>185</v>
      </c>
      <c r="B191" s="270" t="s">
        <v>2296</v>
      </c>
      <c r="C191" s="70" t="s">
        <v>2206</v>
      </c>
      <c r="D191" s="81">
        <v>207832</v>
      </c>
      <c r="E191" s="76">
        <v>631240313</v>
      </c>
      <c r="F191" s="417" t="s">
        <v>2282</v>
      </c>
      <c r="G191" s="83" t="s">
        <v>1071</v>
      </c>
      <c r="H191" s="47">
        <v>10</v>
      </c>
      <c r="I191" s="33">
        <v>13630</v>
      </c>
      <c r="J191" s="225">
        <f t="shared" si="22"/>
        <v>4865</v>
      </c>
      <c r="K191" s="189"/>
      <c r="L191" s="187"/>
      <c r="M191" s="190">
        <v>4865</v>
      </c>
      <c r="N191" s="191"/>
      <c r="O191" s="194"/>
      <c r="P191" s="110" t="s">
        <v>1072</v>
      </c>
    </row>
    <row r="192" spans="1:16" x14ac:dyDescent="0.2">
      <c r="A192" s="36">
        <v>186</v>
      </c>
      <c r="B192" s="270" t="s">
        <v>1432</v>
      </c>
      <c r="C192" s="70" t="s">
        <v>2113</v>
      </c>
      <c r="D192" s="81">
        <v>207938</v>
      </c>
      <c r="E192" s="76">
        <v>631240310</v>
      </c>
      <c r="F192" s="417" t="s">
        <v>2282</v>
      </c>
      <c r="G192" s="83" t="s">
        <v>526</v>
      </c>
      <c r="H192" s="47">
        <v>10</v>
      </c>
      <c r="I192" s="33">
        <v>13780</v>
      </c>
      <c r="J192" s="225">
        <f t="shared" si="22"/>
        <v>1841.9</v>
      </c>
      <c r="K192" s="189"/>
      <c r="L192" s="187"/>
      <c r="M192" s="190">
        <v>1841.9</v>
      </c>
      <c r="N192" s="191"/>
      <c r="O192" s="194"/>
      <c r="P192" s="110" t="s">
        <v>527</v>
      </c>
    </row>
    <row r="193" spans="1:16" x14ac:dyDescent="0.2">
      <c r="A193" s="36">
        <v>187</v>
      </c>
      <c r="B193" s="270" t="s">
        <v>2305</v>
      </c>
      <c r="C193" s="70" t="s">
        <v>2247</v>
      </c>
      <c r="D193" s="81">
        <v>207951</v>
      </c>
      <c r="E193" s="76">
        <v>631240349</v>
      </c>
      <c r="F193" s="417" t="s">
        <v>2282</v>
      </c>
      <c r="G193" s="83" t="s">
        <v>526</v>
      </c>
      <c r="H193" s="47">
        <v>10</v>
      </c>
      <c r="I193" s="33">
        <v>13780</v>
      </c>
      <c r="J193" s="225">
        <f t="shared" si="22"/>
        <v>1788.17</v>
      </c>
      <c r="K193" s="189"/>
      <c r="L193" s="187"/>
      <c r="M193" s="190">
        <v>1788.17</v>
      </c>
      <c r="N193" s="191"/>
      <c r="O193" s="194"/>
      <c r="P193" s="110" t="s">
        <v>527</v>
      </c>
    </row>
    <row r="194" spans="1:16" x14ac:dyDescent="0.2">
      <c r="A194" s="36">
        <v>188</v>
      </c>
      <c r="B194" s="270" t="s">
        <v>1263</v>
      </c>
      <c r="C194" s="70" t="s">
        <v>1969</v>
      </c>
      <c r="D194" s="81">
        <v>208046</v>
      </c>
      <c r="E194" s="76">
        <v>631240288</v>
      </c>
      <c r="F194" s="417" t="s">
        <v>2282</v>
      </c>
      <c r="G194" s="83" t="s">
        <v>2068</v>
      </c>
      <c r="H194" s="32">
        <v>10</v>
      </c>
      <c r="I194" s="33">
        <v>13141</v>
      </c>
      <c r="J194" s="225">
        <f t="shared" si="22"/>
        <v>70</v>
      </c>
      <c r="K194" s="189"/>
      <c r="L194" s="187"/>
      <c r="M194" s="190">
        <v>70</v>
      </c>
      <c r="N194" s="191"/>
      <c r="O194" s="194"/>
      <c r="P194" s="110" t="s">
        <v>2309</v>
      </c>
    </row>
    <row r="195" spans="1:16" x14ac:dyDescent="0.2">
      <c r="A195" s="36">
        <v>189</v>
      </c>
      <c r="B195" s="270" t="s">
        <v>1263</v>
      </c>
      <c r="C195" s="70" t="s">
        <v>1969</v>
      </c>
      <c r="D195" s="81">
        <v>208046</v>
      </c>
      <c r="E195" s="76">
        <v>631240288</v>
      </c>
      <c r="F195" s="417" t="s">
        <v>2282</v>
      </c>
      <c r="G195" s="83" t="s">
        <v>2069</v>
      </c>
      <c r="H195" s="32">
        <v>10</v>
      </c>
      <c r="I195" s="33">
        <v>13142</v>
      </c>
      <c r="J195" s="225">
        <f t="shared" si="22"/>
        <v>216</v>
      </c>
      <c r="K195" s="189"/>
      <c r="L195" s="187"/>
      <c r="M195" s="190">
        <v>216</v>
      </c>
      <c r="N195" s="191"/>
      <c r="O195" s="194"/>
      <c r="P195" s="110" t="s">
        <v>2309</v>
      </c>
    </row>
    <row r="196" spans="1:16" x14ac:dyDescent="0.2">
      <c r="A196" s="36">
        <v>190</v>
      </c>
      <c r="B196" s="270" t="s">
        <v>1263</v>
      </c>
      <c r="C196" s="70" t="s">
        <v>1639</v>
      </c>
      <c r="D196" s="81">
        <v>208050</v>
      </c>
      <c r="E196" s="76">
        <v>631240289</v>
      </c>
      <c r="F196" s="417" t="s">
        <v>2282</v>
      </c>
      <c r="G196" s="83" t="s">
        <v>2068</v>
      </c>
      <c r="H196" s="32">
        <v>10</v>
      </c>
      <c r="I196" s="33">
        <v>13141</v>
      </c>
      <c r="J196" s="225">
        <f t="shared" si="22"/>
        <v>150</v>
      </c>
      <c r="K196" s="189"/>
      <c r="L196" s="187"/>
      <c r="M196" s="190">
        <v>150</v>
      </c>
      <c r="N196" s="191"/>
      <c r="O196" s="194"/>
      <c r="P196" s="110" t="s">
        <v>2310</v>
      </c>
    </row>
    <row r="197" spans="1:16" x14ac:dyDescent="0.2">
      <c r="A197" s="36">
        <v>191</v>
      </c>
      <c r="B197" s="270" t="s">
        <v>1263</v>
      </c>
      <c r="C197" s="70" t="s">
        <v>1639</v>
      </c>
      <c r="D197" s="81">
        <v>208050</v>
      </c>
      <c r="E197" s="76">
        <v>631240289</v>
      </c>
      <c r="F197" s="417" t="s">
        <v>2282</v>
      </c>
      <c r="G197" s="83" t="s">
        <v>2069</v>
      </c>
      <c r="H197" s="32">
        <v>10</v>
      </c>
      <c r="I197" s="33">
        <v>13142</v>
      </c>
      <c r="J197" s="225">
        <f t="shared" si="22"/>
        <v>271.92</v>
      </c>
      <c r="K197" s="189"/>
      <c r="L197" s="187"/>
      <c r="M197" s="190">
        <v>271.92</v>
      </c>
      <c r="N197" s="191"/>
      <c r="O197" s="194"/>
      <c r="P197" s="110" t="s">
        <v>2310</v>
      </c>
    </row>
    <row r="198" spans="1:16" x14ac:dyDescent="0.2">
      <c r="A198" s="36">
        <v>192</v>
      </c>
      <c r="B198" s="270" t="s">
        <v>2314</v>
      </c>
      <c r="C198" s="70" t="s">
        <v>2073</v>
      </c>
      <c r="D198" s="81">
        <v>208064</v>
      </c>
      <c r="E198" s="76">
        <v>631240260</v>
      </c>
      <c r="F198" s="417" t="s">
        <v>2282</v>
      </c>
      <c r="G198" s="83" t="s">
        <v>176</v>
      </c>
      <c r="H198" s="47">
        <v>10</v>
      </c>
      <c r="I198" s="33">
        <v>14050</v>
      </c>
      <c r="J198" s="225">
        <f t="shared" si="22"/>
        <v>980</v>
      </c>
      <c r="K198" s="189"/>
      <c r="L198" s="187"/>
      <c r="M198" s="190">
        <v>980</v>
      </c>
      <c r="N198" s="191"/>
      <c r="O198" s="194"/>
      <c r="P198" s="110" t="s">
        <v>1439</v>
      </c>
    </row>
    <row r="199" spans="1:16" x14ac:dyDescent="0.2">
      <c r="A199" s="36">
        <v>193</v>
      </c>
      <c r="B199" s="271" t="s">
        <v>2344</v>
      </c>
      <c r="C199" s="43" t="s">
        <v>2345</v>
      </c>
      <c r="D199" s="76">
        <v>208440</v>
      </c>
      <c r="E199" s="78">
        <v>631240351</v>
      </c>
      <c r="F199" s="417" t="s">
        <v>2282</v>
      </c>
      <c r="G199" s="77" t="s">
        <v>282</v>
      </c>
      <c r="H199" s="273">
        <v>10</v>
      </c>
      <c r="I199" s="51">
        <v>14310</v>
      </c>
      <c r="J199" s="225">
        <f t="shared" ref="J199:J251" si="29">SUM(K199+L199+M199+N199+O199)</f>
        <v>25.1</v>
      </c>
      <c r="K199" s="187"/>
      <c r="L199" s="191"/>
      <c r="M199" s="190">
        <v>25.1</v>
      </c>
      <c r="N199" s="191"/>
      <c r="O199" s="191"/>
      <c r="P199" s="110" t="s">
        <v>126</v>
      </c>
    </row>
    <row r="200" spans="1:16" x14ac:dyDescent="0.2">
      <c r="A200" s="36">
        <v>194</v>
      </c>
      <c r="B200" s="270" t="s">
        <v>2348</v>
      </c>
      <c r="C200" s="70" t="s">
        <v>2349</v>
      </c>
      <c r="D200" s="81">
        <v>208825</v>
      </c>
      <c r="E200" s="76">
        <v>631240352</v>
      </c>
      <c r="F200" s="417" t="s">
        <v>2350</v>
      </c>
      <c r="G200" s="83" t="s">
        <v>2351</v>
      </c>
      <c r="H200" s="47">
        <v>10</v>
      </c>
      <c r="I200" s="33">
        <v>13210</v>
      </c>
      <c r="J200" s="225">
        <f t="shared" si="29"/>
        <v>1266.83</v>
      </c>
      <c r="K200" s="189"/>
      <c r="L200" s="187">
        <v>1266.83</v>
      </c>
      <c r="M200" s="190"/>
      <c r="N200" s="191"/>
      <c r="O200" s="194"/>
      <c r="P200" s="110" t="s">
        <v>114</v>
      </c>
    </row>
    <row r="201" spans="1:16" x14ac:dyDescent="0.2">
      <c r="A201" s="36">
        <v>195</v>
      </c>
      <c r="B201" s="270"/>
      <c r="C201" s="70"/>
      <c r="D201" s="81"/>
      <c r="E201" s="76"/>
      <c r="F201" s="417" t="s">
        <v>2537</v>
      </c>
      <c r="G201" s="280" t="s">
        <v>2542</v>
      </c>
      <c r="H201" s="273">
        <v>10</v>
      </c>
      <c r="I201" s="38">
        <v>11110</v>
      </c>
      <c r="J201" s="225">
        <f t="shared" si="29"/>
        <v>1511.55</v>
      </c>
      <c r="K201" s="189">
        <v>1511.55</v>
      </c>
      <c r="L201" s="187"/>
      <c r="M201" s="190"/>
      <c r="N201" s="191"/>
      <c r="O201" s="194"/>
      <c r="P201" s="110"/>
    </row>
    <row r="202" spans="1:16" x14ac:dyDescent="0.2">
      <c r="A202" s="36">
        <v>196</v>
      </c>
      <c r="B202" s="270"/>
      <c r="C202" s="70"/>
      <c r="D202" s="81"/>
      <c r="E202" s="76"/>
      <c r="F202" s="417" t="s">
        <v>2537</v>
      </c>
      <c r="G202" s="280" t="s">
        <v>2543</v>
      </c>
      <c r="H202" s="273">
        <v>10</v>
      </c>
      <c r="I202" s="38">
        <v>11110</v>
      </c>
      <c r="J202" s="225">
        <f t="shared" si="29"/>
        <v>106829.75</v>
      </c>
      <c r="K202" s="189">
        <v>106829.75</v>
      </c>
      <c r="L202" s="187"/>
      <c r="M202" s="190"/>
      <c r="N202" s="191"/>
      <c r="O202" s="194"/>
      <c r="P202" s="110"/>
    </row>
    <row r="203" spans="1:16" x14ac:dyDescent="0.2">
      <c r="A203" s="36">
        <v>197</v>
      </c>
      <c r="B203" s="270" t="s">
        <v>2400</v>
      </c>
      <c r="C203" s="270" t="s">
        <v>1839</v>
      </c>
      <c r="D203" s="81">
        <v>236252</v>
      </c>
      <c r="E203" s="76">
        <v>631240322</v>
      </c>
      <c r="F203" s="417" t="s">
        <v>2551</v>
      </c>
      <c r="G203" s="83" t="s">
        <v>240</v>
      </c>
      <c r="H203" s="32">
        <v>10</v>
      </c>
      <c r="I203" s="33">
        <v>13460</v>
      </c>
      <c r="J203" s="225">
        <f t="shared" si="29"/>
        <v>718.17</v>
      </c>
      <c r="K203" s="422"/>
      <c r="L203" s="190"/>
      <c r="M203" s="190">
        <v>718.17</v>
      </c>
      <c r="N203" s="191"/>
      <c r="O203" s="194"/>
      <c r="P203" s="110" t="s">
        <v>2401</v>
      </c>
    </row>
    <row r="204" spans="1:16" x14ac:dyDescent="0.2">
      <c r="A204" s="36">
        <v>198</v>
      </c>
      <c r="B204" s="270" t="s">
        <v>2403</v>
      </c>
      <c r="C204" s="270" t="s">
        <v>1839</v>
      </c>
      <c r="D204" s="81">
        <v>236267</v>
      </c>
      <c r="E204" s="76">
        <v>631240321</v>
      </c>
      <c r="F204" s="417" t="s">
        <v>2551</v>
      </c>
      <c r="G204" s="83" t="s">
        <v>240</v>
      </c>
      <c r="H204" s="32">
        <v>10</v>
      </c>
      <c r="I204" s="33">
        <v>13460</v>
      </c>
      <c r="J204" s="225">
        <f t="shared" si="29"/>
        <v>718.17</v>
      </c>
      <c r="K204" s="422"/>
      <c r="L204" s="190"/>
      <c r="M204" s="190">
        <v>718.17</v>
      </c>
      <c r="N204" s="191"/>
      <c r="O204" s="194"/>
      <c r="P204" s="110" t="s">
        <v>2402</v>
      </c>
    </row>
    <row r="205" spans="1:16" x14ac:dyDescent="0.2">
      <c r="A205" s="36">
        <v>199</v>
      </c>
      <c r="B205" s="270" t="s">
        <v>238</v>
      </c>
      <c r="C205" s="70" t="s">
        <v>239</v>
      </c>
      <c r="D205" s="81">
        <v>236286</v>
      </c>
      <c r="E205" s="80">
        <v>631240319</v>
      </c>
      <c r="F205" s="38" t="s">
        <v>2551</v>
      </c>
      <c r="G205" s="83" t="s">
        <v>240</v>
      </c>
      <c r="H205" s="32">
        <v>10</v>
      </c>
      <c r="I205" s="33">
        <v>13460</v>
      </c>
      <c r="J205" s="225">
        <f t="shared" si="29"/>
        <v>400</v>
      </c>
      <c r="K205" s="189"/>
      <c r="L205" s="187"/>
      <c r="M205" s="187">
        <v>400</v>
      </c>
      <c r="N205" s="187"/>
      <c r="O205" s="187"/>
      <c r="P205" s="110" t="s">
        <v>796</v>
      </c>
    </row>
    <row r="206" spans="1:16" x14ac:dyDescent="0.2">
      <c r="A206" s="36">
        <v>200</v>
      </c>
      <c r="B206" s="270" t="s">
        <v>584</v>
      </c>
      <c r="C206" s="70" t="s">
        <v>2231</v>
      </c>
      <c r="D206" s="81">
        <v>236461</v>
      </c>
      <c r="E206" s="76">
        <v>631240355</v>
      </c>
      <c r="F206" s="417" t="s">
        <v>2551</v>
      </c>
      <c r="G206" s="83" t="s">
        <v>113</v>
      </c>
      <c r="H206" s="32">
        <v>10</v>
      </c>
      <c r="I206" s="33">
        <v>13210</v>
      </c>
      <c r="J206" s="225">
        <f t="shared" ref="J206:J207" si="30">SUM(K206+L206+M206+N206+O206)</f>
        <v>305.8</v>
      </c>
      <c r="K206" s="189"/>
      <c r="L206" s="187">
        <v>305.8</v>
      </c>
      <c r="M206" s="190"/>
      <c r="N206" s="191"/>
      <c r="O206" s="194"/>
      <c r="P206" s="110" t="s">
        <v>114</v>
      </c>
    </row>
    <row r="207" spans="1:16" x14ac:dyDescent="0.2">
      <c r="A207" s="36">
        <v>201</v>
      </c>
      <c r="B207" s="270" t="s">
        <v>574</v>
      </c>
      <c r="C207" s="70" t="s">
        <v>2231</v>
      </c>
      <c r="D207" s="81">
        <v>236474</v>
      </c>
      <c r="E207" s="76">
        <v>631240356</v>
      </c>
      <c r="F207" s="417" t="s">
        <v>2551</v>
      </c>
      <c r="G207" s="83" t="s">
        <v>113</v>
      </c>
      <c r="H207" s="32">
        <v>10</v>
      </c>
      <c r="I207" s="33">
        <v>13210</v>
      </c>
      <c r="J207" s="225">
        <f t="shared" si="30"/>
        <v>17.93</v>
      </c>
      <c r="K207" s="189"/>
      <c r="L207" s="187">
        <v>17.93</v>
      </c>
      <c r="M207" s="190"/>
      <c r="N207" s="191"/>
      <c r="O207" s="194"/>
      <c r="P207" s="110" t="s">
        <v>114</v>
      </c>
    </row>
    <row r="208" spans="1:16" x14ac:dyDescent="0.2">
      <c r="A208" s="36">
        <v>202</v>
      </c>
      <c r="B208" s="270" t="s">
        <v>2508</v>
      </c>
      <c r="C208" s="70" t="s">
        <v>2269</v>
      </c>
      <c r="D208" s="81">
        <v>236493</v>
      </c>
      <c r="E208" s="76">
        <v>631240362</v>
      </c>
      <c r="F208" s="417" t="s">
        <v>2551</v>
      </c>
      <c r="G208" s="83" t="s">
        <v>1810</v>
      </c>
      <c r="H208" s="47">
        <v>10</v>
      </c>
      <c r="I208" s="33">
        <v>14010</v>
      </c>
      <c r="J208" s="225">
        <f t="shared" si="29"/>
        <v>247</v>
      </c>
      <c r="K208" s="189"/>
      <c r="L208" s="187"/>
      <c r="M208" s="190">
        <v>247</v>
      </c>
      <c r="N208" s="191"/>
      <c r="O208" s="194"/>
      <c r="P208" s="110" t="s">
        <v>473</v>
      </c>
    </row>
    <row r="209" spans="1:16" x14ac:dyDescent="0.2">
      <c r="A209" s="36">
        <v>203</v>
      </c>
      <c r="B209" s="270" t="s">
        <v>2509</v>
      </c>
      <c r="C209" s="70" t="s">
        <v>2269</v>
      </c>
      <c r="D209" s="40">
        <v>236502</v>
      </c>
      <c r="E209" s="76">
        <v>631240364</v>
      </c>
      <c r="F209" s="417" t="s">
        <v>2551</v>
      </c>
      <c r="G209" s="83" t="s">
        <v>1810</v>
      </c>
      <c r="H209" s="47">
        <v>10</v>
      </c>
      <c r="I209" s="33">
        <v>14010</v>
      </c>
      <c r="J209" s="225">
        <f t="shared" si="29"/>
        <v>150</v>
      </c>
      <c r="K209" s="189"/>
      <c r="L209" s="187"/>
      <c r="M209" s="190">
        <v>150</v>
      </c>
      <c r="N209" s="191"/>
      <c r="O209" s="194"/>
      <c r="P209" s="110" t="s">
        <v>473</v>
      </c>
    </row>
    <row r="210" spans="1:16" x14ac:dyDescent="0.2">
      <c r="A210" s="36">
        <v>204</v>
      </c>
      <c r="B210" s="270" t="s">
        <v>2559</v>
      </c>
      <c r="C210" s="70" t="s">
        <v>2277</v>
      </c>
      <c r="D210" s="40">
        <v>236856</v>
      </c>
      <c r="E210" s="76">
        <v>631240373</v>
      </c>
      <c r="F210" s="417" t="s">
        <v>2551</v>
      </c>
      <c r="G210" s="83" t="s">
        <v>143</v>
      </c>
      <c r="H210" s="47">
        <v>10</v>
      </c>
      <c r="I210" s="33">
        <v>13640</v>
      </c>
      <c r="J210" s="225">
        <f t="shared" si="29"/>
        <v>3285</v>
      </c>
      <c r="K210" s="189"/>
      <c r="L210" s="187"/>
      <c r="M210" s="190">
        <v>3285</v>
      </c>
      <c r="N210" s="191"/>
      <c r="O210" s="194"/>
      <c r="P210" s="110" t="s">
        <v>144</v>
      </c>
    </row>
    <row r="211" spans="1:16" x14ac:dyDescent="0.2">
      <c r="A211" s="36">
        <v>205</v>
      </c>
      <c r="B211" s="271" t="s">
        <v>2474</v>
      </c>
      <c r="C211" s="358" t="s">
        <v>1760</v>
      </c>
      <c r="D211" s="81">
        <v>237178</v>
      </c>
      <c r="E211" s="78">
        <v>631240271</v>
      </c>
      <c r="F211" s="417" t="s">
        <v>2573</v>
      </c>
      <c r="G211" s="83" t="s">
        <v>2475</v>
      </c>
      <c r="H211" s="47">
        <v>10</v>
      </c>
      <c r="I211" s="33">
        <v>13620</v>
      </c>
      <c r="J211" s="225">
        <f>SUM(K211+L211+M211+N211+O211)</f>
        <v>362</v>
      </c>
      <c r="K211" s="189"/>
      <c r="L211" s="187"/>
      <c r="M211" s="190">
        <v>362</v>
      </c>
      <c r="N211" s="191"/>
      <c r="O211" s="194"/>
      <c r="P211" s="110" t="s">
        <v>140</v>
      </c>
    </row>
    <row r="212" spans="1:16" x14ac:dyDescent="0.2">
      <c r="A212" s="36">
        <v>206</v>
      </c>
      <c r="B212" s="271" t="s">
        <v>2070</v>
      </c>
      <c r="C212" s="271" t="s">
        <v>1861</v>
      </c>
      <c r="D212" s="80">
        <v>237220</v>
      </c>
      <c r="E212" s="76">
        <v>631240272</v>
      </c>
      <c r="F212" s="417" t="s">
        <v>2573</v>
      </c>
      <c r="G212" s="77" t="s">
        <v>318</v>
      </c>
      <c r="H212" s="48">
        <v>10</v>
      </c>
      <c r="I212" s="51">
        <v>13320</v>
      </c>
      <c r="J212" s="225">
        <f t="shared" ref="J212:J213" si="31">SUM(K212+L212+M212+N212+O212)</f>
        <v>559.73</v>
      </c>
      <c r="K212" s="641"/>
      <c r="L212" s="190"/>
      <c r="M212" s="190">
        <v>559.73</v>
      </c>
      <c r="N212" s="191"/>
      <c r="O212" s="194"/>
      <c r="P212" s="110" t="s">
        <v>267</v>
      </c>
    </row>
    <row r="213" spans="1:16" x14ac:dyDescent="0.2">
      <c r="A213" s="36">
        <v>207</v>
      </c>
      <c r="B213" s="271" t="s">
        <v>2486</v>
      </c>
      <c r="C213" s="271" t="s">
        <v>2329</v>
      </c>
      <c r="D213" s="80">
        <v>237242</v>
      </c>
      <c r="E213" s="76">
        <v>631240360</v>
      </c>
      <c r="F213" s="417" t="s">
        <v>2573</v>
      </c>
      <c r="G213" s="77" t="s">
        <v>318</v>
      </c>
      <c r="H213" s="48">
        <v>10</v>
      </c>
      <c r="I213" s="51">
        <v>13320</v>
      </c>
      <c r="J213" s="225">
        <f t="shared" si="31"/>
        <v>507.49</v>
      </c>
      <c r="K213" s="641"/>
      <c r="L213" s="190"/>
      <c r="M213" s="190">
        <v>507.49</v>
      </c>
      <c r="N213" s="191"/>
      <c r="O213" s="194"/>
      <c r="P213" s="110" t="s">
        <v>267</v>
      </c>
    </row>
    <row r="214" spans="1:16" x14ac:dyDescent="0.2">
      <c r="A214" s="36">
        <v>208</v>
      </c>
      <c r="B214" s="270" t="s">
        <v>2487</v>
      </c>
      <c r="C214" s="270" t="s">
        <v>2285</v>
      </c>
      <c r="D214" s="40">
        <v>237249</v>
      </c>
      <c r="E214" s="76">
        <v>631240330</v>
      </c>
      <c r="F214" s="417" t="s">
        <v>2573</v>
      </c>
      <c r="G214" s="83" t="s">
        <v>808</v>
      </c>
      <c r="H214" s="32">
        <v>10</v>
      </c>
      <c r="I214" s="33">
        <v>13250</v>
      </c>
      <c r="J214" s="225">
        <f t="shared" si="29"/>
        <v>35.869999999999997</v>
      </c>
      <c r="K214" s="422"/>
      <c r="L214" s="190">
        <v>35.869999999999997</v>
      </c>
      <c r="M214" s="190"/>
      <c r="N214" s="191"/>
      <c r="O214" s="194"/>
      <c r="P214" s="110" t="s">
        <v>267</v>
      </c>
    </row>
    <row r="215" spans="1:16" x14ac:dyDescent="0.2">
      <c r="A215" s="36">
        <v>209</v>
      </c>
      <c r="B215" s="270" t="s">
        <v>2488</v>
      </c>
      <c r="C215" s="270" t="s">
        <v>2285</v>
      </c>
      <c r="D215" s="40">
        <v>237259</v>
      </c>
      <c r="E215" s="76">
        <v>631240337</v>
      </c>
      <c r="F215" s="417" t="s">
        <v>2573</v>
      </c>
      <c r="G215" s="83" t="s">
        <v>808</v>
      </c>
      <c r="H215" s="32">
        <v>10</v>
      </c>
      <c r="I215" s="33">
        <v>13250</v>
      </c>
      <c r="J215" s="225">
        <f t="shared" si="29"/>
        <v>9.99</v>
      </c>
      <c r="K215" s="422"/>
      <c r="L215" s="190">
        <v>9.99</v>
      </c>
      <c r="M215" s="190"/>
      <c r="N215" s="191"/>
      <c r="O215" s="194"/>
      <c r="P215" s="110" t="s">
        <v>267</v>
      </c>
    </row>
    <row r="216" spans="1:16" x14ac:dyDescent="0.2">
      <c r="A216" s="36">
        <v>210</v>
      </c>
      <c r="B216" s="270" t="s">
        <v>2489</v>
      </c>
      <c r="C216" s="70" t="s">
        <v>2285</v>
      </c>
      <c r="D216" s="40">
        <v>237284</v>
      </c>
      <c r="E216" s="76">
        <v>631240329</v>
      </c>
      <c r="F216" s="417" t="s">
        <v>2573</v>
      </c>
      <c r="G216" s="83" t="s">
        <v>808</v>
      </c>
      <c r="H216" s="32">
        <v>10</v>
      </c>
      <c r="I216" s="33">
        <v>13250</v>
      </c>
      <c r="J216" s="225">
        <f t="shared" si="29"/>
        <v>14.99</v>
      </c>
      <c r="K216" s="422"/>
      <c r="L216" s="190">
        <v>14.99</v>
      </c>
      <c r="M216" s="190"/>
      <c r="N216" s="191"/>
      <c r="O216" s="194"/>
      <c r="P216" s="110" t="s">
        <v>267</v>
      </c>
    </row>
    <row r="217" spans="1:16" x14ac:dyDescent="0.2">
      <c r="A217" s="36">
        <v>211</v>
      </c>
      <c r="B217" s="270" t="s">
        <v>2490</v>
      </c>
      <c r="C217" s="270" t="s">
        <v>2285</v>
      </c>
      <c r="D217" s="40">
        <v>237310</v>
      </c>
      <c r="E217" s="76">
        <v>631240328</v>
      </c>
      <c r="F217" s="417" t="s">
        <v>2573</v>
      </c>
      <c r="G217" s="83" t="s">
        <v>808</v>
      </c>
      <c r="H217" s="32">
        <v>10</v>
      </c>
      <c r="I217" s="33">
        <v>13250</v>
      </c>
      <c r="J217" s="225">
        <f t="shared" si="29"/>
        <v>31.98</v>
      </c>
      <c r="K217" s="422"/>
      <c r="L217" s="190">
        <v>31.98</v>
      </c>
      <c r="M217" s="190"/>
      <c r="N217" s="191"/>
      <c r="O217" s="194"/>
      <c r="P217" s="110" t="s">
        <v>267</v>
      </c>
    </row>
    <row r="218" spans="1:16" x14ac:dyDescent="0.2">
      <c r="A218" s="36">
        <v>212</v>
      </c>
      <c r="B218" s="270" t="s">
        <v>2491</v>
      </c>
      <c r="C218" s="270" t="s">
        <v>2285</v>
      </c>
      <c r="D218" s="40">
        <v>237355</v>
      </c>
      <c r="E218" s="76">
        <v>631240327</v>
      </c>
      <c r="F218" s="417" t="s">
        <v>2573</v>
      </c>
      <c r="G218" s="83" t="s">
        <v>808</v>
      </c>
      <c r="H218" s="32">
        <v>10</v>
      </c>
      <c r="I218" s="33">
        <v>13250</v>
      </c>
      <c r="J218" s="225">
        <f t="shared" ref="J218:J237" si="32">SUM(K218+L218+M218+N218+O218)</f>
        <v>13.99</v>
      </c>
      <c r="K218" s="422"/>
      <c r="L218" s="190">
        <v>13.99</v>
      </c>
      <c r="M218" s="190"/>
      <c r="N218" s="191"/>
      <c r="O218" s="194"/>
      <c r="P218" s="110" t="s">
        <v>267</v>
      </c>
    </row>
    <row r="219" spans="1:16" x14ac:dyDescent="0.2">
      <c r="A219" s="36">
        <v>213</v>
      </c>
      <c r="B219" s="270" t="s">
        <v>2577</v>
      </c>
      <c r="C219" s="270" t="s">
        <v>2094</v>
      </c>
      <c r="D219" s="40">
        <v>237929</v>
      </c>
      <c r="E219" s="76">
        <v>631240376</v>
      </c>
      <c r="F219" s="417" t="s">
        <v>2573</v>
      </c>
      <c r="G219" s="83" t="s">
        <v>240</v>
      </c>
      <c r="H219" s="32">
        <v>10</v>
      </c>
      <c r="I219" s="33">
        <v>13460</v>
      </c>
      <c r="J219" s="225">
        <f t="shared" si="32"/>
        <v>30</v>
      </c>
      <c r="K219" s="422"/>
      <c r="L219" s="190"/>
      <c r="M219" s="190">
        <v>30</v>
      </c>
      <c r="N219" s="191"/>
      <c r="O219" s="194"/>
      <c r="P219" s="110" t="s">
        <v>2578</v>
      </c>
    </row>
    <row r="220" spans="1:16" x14ac:dyDescent="0.2">
      <c r="A220" s="36">
        <v>214</v>
      </c>
      <c r="B220" s="270" t="s">
        <v>1447</v>
      </c>
      <c r="C220" s="270" t="s">
        <v>2345</v>
      </c>
      <c r="D220" s="40">
        <v>238001</v>
      </c>
      <c r="E220" s="76">
        <v>631240334</v>
      </c>
      <c r="F220" s="417" t="s">
        <v>2573</v>
      </c>
      <c r="G220" s="83" t="s">
        <v>557</v>
      </c>
      <c r="H220" s="47">
        <v>10</v>
      </c>
      <c r="I220" s="33">
        <v>13220</v>
      </c>
      <c r="J220" s="225">
        <f t="shared" si="32"/>
        <v>67.47</v>
      </c>
      <c r="K220" s="422"/>
      <c r="L220" s="191">
        <v>67.47</v>
      </c>
      <c r="M220" s="190"/>
      <c r="N220" s="191"/>
      <c r="O220" s="191"/>
      <c r="P220" s="297" t="s">
        <v>558</v>
      </c>
    </row>
    <row r="221" spans="1:16" x14ac:dyDescent="0.2">
      <c r="A221" s="36">
        <v>215</v>
      </c>
      <c r="B221" s="270" t="s">
        <v>2512</v>
      </c>
      <c r="C221" s="270" t="s">
        <v>2345</v>
      </c>
      <c r="D221" s="40">
        <v>238004</v>
      </c>
      <c r="E221" s="76">
        <v>631240335</v>
      </c>
      <c r="F221" s="417" t="s">
        <v>2573</v>
      </c>
      <c r="G221" s="83" t="s">
        <v>557</v>
      </c>
      <c r="H221" s="47">
        <v>10</v>
      </c>
      <c r="I221" s="33">
        <v>13220</v>
      </c>
      <c r="J221" s="225">
        <f t="shared" si="32"/>
        <v>22.55</v>
      </c>
      <c r="K221" s="189"/>
      <c r="L221" s="187">
        <v>22.55</v>
      </c>
      <c r="M221" s="190"/>
      <c r="N221" s="191"/>
      <c r="O221" s="194"/>
      <c r="P221" s="297" t="s">
        <v>558</v>
      </c>
    </row>
    <row r="222" spans="1:16" x14ac:dyDescent="0.2">
      <c r="A222" s="36">
        <v>216</v>
      </c>
      <c r="B222" s="270" t="s">
        <v>1446</v>
      </c>
      <c r="C222" s="270" t="s">
        <v>2345</v>
      </c>
      <c r="D222" s="40">
        <v>238008</v>
      </c>
      <c r="E222" s="76">
        <v>631240336</v>
      </c>
      <c r="F222" s="417" t="s">
        <v>2573</v>
      </c>
      <c r="G222" s="83" t="s">
        <v>557</v>
      </c>
      <c r="H222" s="47">
        <v>10</v>
      </c>
      <c r="I222" s="33">
        <v>13220</v>
      </c>
      <c r="J222" s="225">
        <f t="shared" si="32"/>
        <v>17.670000000000002</v>
      </c>
      <c r="K222" s="189"/>
      <c r="L222" s="187">
        <v>17.670000000000002</v>
      </c>
      <c r="M222" s="190"/>
      <c r="N222" s="191"/>
      <c r="O222" s="194"/>
      <c r="P222" s="297" t="s">
        <v>558</v>
      </c>
    </row>
    <row r="223" spans="1:16" x14ac:dyDescent="0.2">
      <c r="A223" s="36">
        <v>217</v>
      </c>
      <c r="B223" s="270" t="s">
        <v>2514</v>
      </c>
      <c r="C223" s="270" t="s">
        <v>1800</v>
      </c>
      <c r="D223" s="40">
        <v>238279</v>
      </c>
      <c r="E223" s="76">
        <v>631240302</v>
      </c>
      <c r="F223" s="417" t="s">
        <v>2573</v>
      </c>
      <c r="G223" s="296" t="s">
        <v>291</v>
      </c>
      <c r="H223" s="273">
        <v>10</v>
      </c>
      <c r="I223" s="51">
        <v>13230</v>
      </c>
      <c r="J223" s="225">
        <f t="shared" si="32"/>
        <v>363</v>
      </c>
      <c r="K223" s="190"/>
      <c r="L223" s="190">
        <v>363</v>
      </c>
      <c r="M223" s="190"/>
      <c r="N223" s="191"/>
      <c r="O223" s="194"/>
      <c r="P223" s="110" t="s">
        <v>109</v>
      </c>
    </row>
    <row r="224" spans="1:16" x14ac:dyDescent="0.2">
      <c r="A224" s="36">
        <v>218</v>
      </c>
      <c r="B224" s="270" t="s">
        <v>2515</v>
      </c>
      <c r="C224" s="270" t="s">
        <v>2345</v>
      </c>
      <c r="D224" s="40">
        <v>238286</v>
      </c>
      <c r="E224" s="76">
        <v>631240347</v>
      </c>
      <c r="F224" s="417" t="s">
        <v>2573</v>
      </c>
      <c r="G224" s="296" t="s">
        <v>291</v>
      </c>
      <c r="H224" s="273">
        <v>10</v>
      </c>
      <c r="I224" s="51">
        <v>13230</v>
      </c>
      <c r="J224" s="225">
        <f t="shared" si="32"/>
        <v>363</v>
      </c>
      <c r="K224" s="189"/>
      <c r="L224" s="187">
        <v>363</v>
      </c>
      <c r="M224" s="190"/>
      <c r="N224" s="191"/>
      <c r="O224" s="194"/>
      <c r="P224" s="110" t="s">
        <v>109</v>
      </c>
    </row>
    <row r="225" spans="1:16" x14ac:dyDescent="0.2">
      <c r="A225" s="36">
        <v>219</v>
      </c>
      <c r="B225" s="270" t="s">
        <v>2595</v>
      </c>
      <c r="C225" s="270" t="s">
        <v>2282</v>
      </c>
      <c r="D225" s="40">
        <v>239396</v>
      </c>
      <c r="E225" s="76">
        <v>631240367</v>
      </c>
      <c r="F225" s="417" t="s">
        <v>2574</v>
      </c>
      <c r="G225" s="296" t="s">
        <v>868</v>
      </c>
      <c r="H225" s="273">
        <v>10</v>
      </c>
      <c r="I225" s="51">
        <v>13460</v>
      </c>
      <c r="J225" s="225">
        <f t="shared" si="32"/>
        <v>207.8</v>
      </c>
      <c r="K225" s="189"/>
      <c r="L225" s="187"/>
      <c r="M225" s="190">
        <v>207.8</v>
      </c>
      <c r="N225" s="191"/>
      <c r="O225" s="194"/>
      <c r="P225" s="110" t="s">
        <v>870</v>
      </c>
    </row>
    <row r="226" spans="1:16" x14ac:dyDescent="0.2">
      <c r="A226" s="36">
        <v>220</v>
      </c>
      <c r="B226" s="270" t="s">
        <v>2596</v>
      </c>
      <c r="C226" s="270" t="s">
        <v>2282</v>
      </c>
      <c r="D226" s="40">
        <v>239695</v>
      </c>
      <c r="E226" s="76">
        <v>631240368</v>
      </c>
      <c r="F226" s="417" t="s">
        <v>2598</v>
      </c>
      <c r="G226" s="296" t="s">
        <v>868</v>
      </c>
      <c r="H226" s="273">
        <v>10</v>
      </c>
      <c r="I226" s="51">
        <v>13460</v>
      </c>
      <c r="J226" s="225">
        <f t="shared" si="32"/>
        <v>122.7</v>
      </c>
      <c r="K226" s="189"/>
      <c r="L226" s="187"/>
      <c r="M226" s="190">
        <v>122.7</v>
      </c>
      <c r="N226" s="191"/>
      <c r="O226" s="194"/>
      <c r="P226" s="110" t="s">
        <v>870</v>
      </c>
    </row>
    <row r="227" spans="1:16" x14ac:dyDescent="0.2">
      <c r="A227" s="36">
        <v>221</v>
      </c>
      <c r="B227" s="270" t="s">
        <v>2597</v>
      </c>
      <c r="C227" s="270" t="s">
        <v>2282</v>
      </c>
      <c r="D227" s="40">
        <v>239702</v>
      </c>
      <c r="E227" s="76">
        <v>631240365</v>
      </c>
      <c r="F227" s="417" t="s">
        <v>2598</v>
      </c>
      <c r="G227" s="296" t="s">
        <v>868</v>
      </c>
      <c r="H227" s="273">
        <v>10</v>
      </c>
      <c r="I227" s="51">
        <v>13460</v>
      </c>
      <c r="J227" s="225">
        <f t="shared" si="32"/>
        <v>122.7</v>
      </c>
      <c r="K227" s="189"/>
      <c r="L227" s="187"/>
      <c r="M227" s="190">
        <v>122.7</v>
      </c>
      <c r="N227" s="191"/>
      <c r="O227" s="194"/>
      <c r="P227" s="110" t="s">
        <v>870</v>
      </c>
    </row>
    <row r="228" spans="1:16" x14ac:dyDescent="0.2">
      <c r="A228" s="36">
        <v>222</v>
      </c>
      <c r="B228" s="270" t="s">
        <v>2599</v>
      </c>
      <c r="C228" s="270" t="s">
        <v>2282</v>
      </c>
      <c r="D228" s="40">
        <v>239716</v>
      </c>
      <c r="E228" s="76">
        <v>631240366</v>
      </c>
      <c r="F228" s="417" t="s">
        <v>2598</v>
      </c>
      <c r="G228" s="296" t="s">
        <v>868</v>
      </c>
      <c r="H228" s="273">
        <v>10</v>
      </c>
      <c r="I228" s="51">
        <v>13460</v>
      </c>
      <c r="J228" s="225">
        <f t="shared" ref="J228" si="33">SUM(K228+L228+M228+N228+O228)</f>
        <v>122.7</v>
      </c>
      <c r="K228" s="189"/>
      <c r="L228" s="187"/>
      <c r="M228" s="190">
        <v>122.7</v>
      </c>
      <c r="N228" s="191"/>
      <c r="O228" s="194"/>
      <c r="P228" s="110" t="s">
        <v>870</v>
      </c>
    </row>
    <row r="229" spans="1:16" x14ac:dyDescent="0.2">
      <c r="A229" s="36">
        <v>223</v>
      </c>
      <c r="B229" s="270" t="s">
        <v>2600</v>
      </c>
      <c r="C229" s="270" t="s">
        <v>2282</v>
      </c>
      <c r="D229" s="40">
        <v>239733</v>
      </c>
      <c r="E229" s="76">
        <v>631240370</v>
      </c>
      <c r="F229" s="417" t="s">
        <v>2598</v>
      </c>
      <c r="G229" s="296" t="s">
        <v>2601</v>
      </c>
      <c r="H229" s="273">
        <v>10</v>
      </c>
      <c r="I229" s="51">
        <v>13460</v>
      </c>
      <c r="J229" s="225">
        <f t="shared" si="32"/>
        <v>66.930000000000007</v>
      </c>
      <c r="K229" s="189"/>
      <c r="L229" s="187"/>
      <c r="M229" s="190">
        <v>66.930000000000007</v>
      </c>
      <c r="N229" s="191"/>
      <c r="O229" s="194"/>
      <c r="P229" s="110" t="s">
        <v>1504</v>
      </c>
    </row>
    <row r="230" spans="1:16" x14ac:dyDescent="0.2">
      <c r="A230" s="36">
        <v>224</v>
      </c>
      <c r="B230" s="270" t="s">
        <v>2602</v>
      </c>
      <c r="C230" s="270" t="s">
        <v>2282</v>
      </c>
      <c r="D230" s="40">
        <v>239751</v>
      </c>
      <c r="E230" s="76">
        <v>631240369</v>
      </c>
      <c r="F230" s="417" t="s">
        <v>2598</v>
      </c>
      <c r="G230" s="296" t="s">
        <v>2601</v>
      </c>
      <c r="H230" s="273">
        <v>10</v>
      </c>
      <c r="I230" s="51">
        <v>13460</v>
      </c>
      <c r="J230" s="225">
        <f t="shared" si="32"/>
        <v>66.930000000000007</v>
      </c>
      <c r="K230" s="189"/>
      <c r="L230" s="187"/>
      <c r="M230" s="190">
        <v>66.930000000000007</v>
      </c>
      <c r="N230" s="191"/>
      <c r="O230" s="194"/>
      <c r="P230" s="110" t="s">
        <v>1504</v>
      </c>
    </row>
    <row r="231" spans="1:16" x14ac:dyDescent="0.2">
      <c r="A231" s="36">
        <v>225</v>
      </c>
      <c r="B231" s="270" t="s">
        <v>2603</v>
      </c>
      <c r="C231" s="270" t="s">
        <v>2282</v>
      </c>
      <c r="D231" s="40">
        <v>239766</v>
      </c>
      <c r="E231" s="76">
        <v>631240371</v>
      </c>
      <c r="F231" s="417" t="s">
        <v>2598</v>
      </c>
      <c r="G231" s="296" t="s">
        <v>2601</v>
      </c>
      <c r="H231" s="273">
        <v>10</v>
      </c>
      <c r="I231" s="51">
        <v>13460</v>
      </c>
      <c r="J231" s="225">
        <f t="shared" si="32"/>
        <v>66.930000000000007</v>
      </c>
      <c r="K231" s="189"/>
      <c r="L231" s="187"/>
      <c r="M231" s="190">
        <v>66.930000000000007</v>
      </c>
      <c r="N231" s="191"/>
      <c r="O231" s="194"/>
      <c r="P231" s="110" t="s">
        <v>1504</v>
      </c>
    </row>
    <row r="232" spans="1:16" x14ac:dyDescent="0.2">
      <c r="A232" s="36">
        <v>226</v>
      </c>
      <c r="B232" s="270" t="s">
        <v>2604</v>
      </c>
      <c r="C232" s="270" t="s">
        <v>2282</v>
      </c>
      <c r="D232" s="40">
        <v>239782</v>
      </c>
      <c r="E232" s="76">
        <v>631240372</v>
      </c>
      <c r="F232" s="417" t="s">
        <v>2598</v>
      </c>
      <c r="G232" s="296" t="s">
        <v>2601</v>
      </c>
      <c r="H232" s="273">
        <v>10</v>
      </c>
      <c r="I232" s="51">
        <v>13460</v>
      </c>
      <c r="J232" s="225">
        <f t="shared" si="32"/>
        <v>121.32</v>
      </c>
      <c r="K232" s="189"/>
      <c r="L232" s="187"/>
      <c r="M232" s="190">
        <v>121.32</v>
      </c>
      <c r="N232" s="191"/>
      <c r="O232" s="194"/>
      <c r="P232" s="110" t="s">
        <v>1504</v>
      </c>
    </row>
    <row r="233" spans="1:16" x14ac:dyDescent="0.2">
      <c r="A233" s="36">
        <v>227</v>
      </c>
      <c r="B233" s="270" t="s">
        <v>571</v>
      </c>
      <c r="C233" s="270" t="s">
        <v>2301</v>
      </c>
      <c r="D233" s="40">
        <v>239804</v>
      </c>
      <c r="E233" s="76">
        <v>631240359</v>
      </c>
      <c r="F233" s="417" t="s">
        <v>2598</v>
      </c>
      <c r="G233" s="83" t="s">
        <v>2351</v>
      </c>
      <c r="H233" s="47">
        <v>10</v>
      </c>
      <c r="I233" s="33">
        <v>13210</v>
      </c>
      <c r="J233" s="225">
        <f t="shared" si="32"/>
        <v>699.36</v>
      </c>
      <c r="K233" s="189"/>
      <c r="L233" s="187">
        <v>699.36</v>
      </c>
      <c r="M233" s="190"/>
      <c r="N233" s="191"/>
      <c r="O233" s="194"/>
      <c r="P233" s="110" t="s">
        <v>114</v>
      </c>
    </row>
    <row r="234" spans="1:16" x14ac:dyDescent="0.2">
      <c r="A234" s="36">
        <v>228</v>
      </c>
      <c r="B234" s="270" t="s">
        <v>897</v>
      </c>
      <c r="C234" s="270" t="s">
        <v>2189</v>
      </c>
      <c r="D234" s="40">
        <v>239823</v>
      </c>
      <c r="E234" s="76">
        <v>631240357</v>
      </c>
      <c r="F234" s="417" t="s">
        <v>2598</v>
      </c>
      <c r="G234" s="83" t="s">
        <v>2351</v>
      </c>
      <c r="H234" s="47">
        <v>10</v>
      </c>
      <c r="I234" s="33">
        <v>13210</v>
      </c>
      <c r="J234" s="225">
        <f t="shared" si="32"/>
        <v>30.62</v>
      </c>
      <c r="K234" s="189"/>
      <c r="L234" s="187">
        <v>30.62</v>
      </c>
      <c r="M234" s="190"/>
      <c r="N234" s="191"/>
      <c r="O234" s="194"/>
      <c r="P234" s="110" t="s">
        <v>114</v>
      </c>
    </row>
    <row r="235" spans="1:16" x14ac:dyDescent="0.2">
      <c r="A235" s="36">
        <v>229</v>
      </c>
      <c r="B235" s="270" t="s">
        <v>2608</v>
      </c>
      <c r="C235" s="270" t="s">
        <v>2301</v>
      </c>
      <c r="D235" s="40">
        <v>239881</v>
      </c>
      <c r="E235" s="76">
        <v>631240375</v>
      </c>
      <c r="F235" s="417" t="s">
        <v>2598</v>
      </c>
      <c r="G235" s="296" t="s">
        <v>260</v>
      </c>
      <c r="H235" s="273">
        <v>10</v>
      </c>
      <c r="I235" s="51">
        <v>13310</v>
      </c>
      <c r="J235" s="225">
        <f t="shared" si="32"/>
        <v>75</v>
      </c>
      <c r="K235" s="189"/>
      <c r="L235" s="187"/>
      <c r="M235" s="190">
        <v>75</v>
      </c>
      <c r="N235" s="191"/>
      <c r="O235" s="194"/>
      <c r="P235" s="110" t="s">
        <v>612</v>
      </c>
    </row>
    <row r="236" spans="1:16" x14ac:dyDescent="0.2">
      <c r="A236" s="36">
        <v>230</v>
      </c>
      <c r="B236" s="270" t="s">
        <v>885</v>
      </c>
      <c r="C236" s="270" t="s">
        <v>2573</v>
      </c>
      <c r="D236" s="40">
        <v>241033</v>
      </c>
      <c r="E236" s="76">
        <v>631240186</v>
      </c>
      <c r="F236" s="417" t="s">
        <v>2635</v>
      </c>
      <c r="G236" s="296" t="s">
        <v>2615</v>
      </c>
      <c r="H236" s="273">
        <v>10</v>
      </c>
      <c r="I236" s="51">
        <v>14060</v>
      </c>
      <c r="J236" s="225">
        <f t="shared" si="32"/>
        <v>12000</v>
      </c>
      <c r="K236" s="189"/>
      <c r="L236" s="187"/>
      <c r="M236" s="190">
        <v>12000</v>
      </c>
      <c r="N236" s="191"/>
      <c r="O236" s="194"/>
      <c r="P236" s="110" t="s">
        <v>3013</v>
      </c>
    </row>
    <row r="237" spans="1:16" x14ac:dyDescent="0.2">
      <c r="A237" s="36">
        <v>231</v>
      </c>
      <c r="B237" s="270" t="s">
        <v>2637</v>
      </c>
      <c r="C237" s="270" t="s">
        <v>2574</v>
      </c>
      <c r="D237" s="40">
        <v>241770</v>
      </c>
      <c r="E237" s="76">
        <v>631240075</v>
      </c>
      <c r="F237" s="417" t="s">
        <v>2628</v>
      </c>
      <c r="G237" s="83" t="s">
        <v>176</v>
      </c>
      <c r="H237" s="47">
        <v>10</v>
      </c>
      <c r="I237" s="33">
        <v>14050</v>
      </c>
      <c r="J237" s="225">
        <f t="shared" si="32"/>
        <v>990</v>
      </c>
      <c r="K237" s="189"/>
      <c r="L237" s="187"/>
      <c r="M237" s="190">
        <v>990</v>
      </c>
      <c r="N237" s="191"/>
      <c r="O237" s="194"/>
      <c r="P237" s="110" t="s">
        <v>2293</v>
      </c>
    </row>
    <row r="238" spans="1:16" x14ac:dyDescent="0.2">
      <c r="A238" s="36">
        <v>232</v>
      </c>
      <c r="B238" s="270" t="s">
        <v>2641</v>
      </c>
      <c r="C238" s="270" t="s">
        <v>2282</v>
      </c>
      <c r="D238" s="81">
        <v>242003</v>
      </c>
      <c r="E238" s="76">
        <v>631240377</v>
      </c>
      <c r="F238" s="417" t="s">
        <v>2628</v>
      </c>
      <c r="G238" s="83" t="s">
        <v>520</v>
      </c>
      <c r="H238" s="47">
        <v>10</v>
      </c>
      <c r="I238" s="33">
        <v>14024</v>
      </c>
      <c r="J238" s="225">
        <f t="shared" si="29"/>
        <v>732</v>
      </c>
      <c r="K238" s="422"/>
      <c r="L238" s="190"/>
      <c r="M238" s="190">
        <v>732</v>
      </c>
      <c r="N238" s="191"/>
      <c r="O238" s="194"/>
      <c r="P238" s="110" t="s">
        <v>517</v>
      </c>
    </row>
    <row r="239" spans="1:16" x14ac:dyDescent="0.2">
      <c r="A239" s="36">
        <v>233</v>
      </c>
      <c r="B239" s="270" t="s">
        <v>2652</v>
      </c>
      <c r="C239" s="270" t="s">
        <v>876</v>
      </c>
      <c r="D239" s="81">
        <v>242579</v>
      </c>
      <c r="E239" s="76">
        <v>631240285</v>
      </c>
      <c r="F239" s="417" t="s">
        <v>2650</v>
      </c>
      <c r="G239" s="83" t="s">
        <v>2653</v>
      </c>
      <c r="H239" s="47">
        <v>10</v>
      </c>
      <c r="I239" s="33">
        <v>13620</v>
      </c>
      <c r="J239" s="225">
        <f t="shared" si="29"/>
        <v>39.03</v>
      </c>
      <c r="K239" s="422"/>
      <c r="L239" s="190"/>
      <c r="M239" s="190">
        <v>39.03</v>
      </c>
      <c r="N239" s="191"/>
      <c r="O239" s="194"/>
      <c r="P239" s="110" t="s">
        <v>2654</v>
      </c>
    </row>
    <row r="240" spans="1:16" x14ac:dyDescent="0.2">
      <c r="A240" s="36">
        <v>234</v>
      </c>
      <c r="B240" s="270" t="s">
        <v>2655</v>
      </c>
      <c r="C240" s="270" t="s">
        <v>1917</v>
      </c>
      <c r="D240" s="81">
        <v>242608</v>
      </c>
      <c r="E240" s="76">
        <v>631240383</v>
      </c>
      <c r="F240" s="417" t="s">
        <v>2650</v>
      </c>
      <c r="G240" s="83" t="s">
        <v>2653</v>
      </c>
      <c r="H240" s="47">
        <v>10</v>
      </c>
      <c r="I240" s="33">
        <v>13620</v>
      </c>
      <c r="J240" s="225">
        <f t="shared" si="29"/>
        <v>58.55</v>
      </c>
      <c r="K240" s="422"/>
      <c r="L240" s="190"/>
      <c r="M240" s="190">
        <v>58.55</v>
      </c>
      <c r="N240" s="191"/>
      <c r="O240" s="194"/>
      <c r="P240" s="110" t="s">
        <v>2654</v>
      </c>
    </row>
    <row r="241" spans="1:16" x14ac:dyDescent="0.2">
      <c r="A241" s="36">
        <v>235</v>
      </c>
      <c r="B241" s="270" t="s">
        <v>2656</v>
      </c>
      <c r="C241" s="270" t="s">
        <v>171</v>
      </c>
      <c r="D241" s="81">
        <v>242640</v>
      </c>
      <c r="E241" s="76">
        <v>631240385</v>
      </c>
      <c r="F241" s="417" t="s">
        <v>2650</v>
      </c>
      <c r="G241" s="83" t="s">
        <v>2653</v>
      </c>
      <c r="H241" s="47">
        <v>10</v>
      </c>
      <c r="I241" s="33">
        <v>13620</v>
      </c>
      <c r="J241" s="225">
        <f t="shared" si="29"/>
        <v>100.59</v>
      </c>
      <c r="K241" s="422"/>
      <c r="L241" s="190"/>
      <c r="M241" s="190">
        <v>100.59</v>
      </c>
      <c r="N241" s="191"/>
      <c r="O241" s="194"/>
      <c r="P241" s="110" t="s">
        <v>2654</v>
      </c>
    </row>
    <row r="242" spans="1:16" x14ac:dyDescent="0.2">
      <c r="A242" s="36">
        <v>236</v>
      </c>
      <c r="B242" s="270" t="s">
        <v>2657</v>
      </c>
      <c r="C242" s="270" t="s">
        <v>1339</v>
      </c>
      <c r="D242" s="81">
        <v>242646</v>
      </c>
      <c r="E242" s="76">
        <v>631240384</v>
      </c>
      <c r="F242" s="417" t="s">
        <v>2650</v>
      </c>
      <c r="G242" s="83" t="s">
        <v>2653</v>
      </c>
      <c r="H242" s="47">
        <v>10</v>
      </c>
      <c r="I242" s="33">
        <v>13620</v>
      </c>
      <c r="J242" s="225">
        <f t="shared" si="29"/>
        <v>100.59</v>
      </c>
      <c r="K242" s="422"/>
      <c r="L242" s="190"/>
      <c r="M242" s="190">
        <v>100.59</v>
      </c>
      <c r="N242" s="191"/>
      <c r="O242" s="194"/>
      <c r="P242" s="110" t="s">
        <v>2654</v>
      </c>
    </row>
    <row r="243" spans="1:16" x14ac:dyDescent="0.2">
      <c r="A243" s="36">
        <v>237</v>
      </c>
      <c r="B243" s="270" t="s">
        <v>571</v>
      </c>
      <c r="C243" s="270" t="s">
        <v>2568</v>
      </c>
      <c r="D243" s="81">
        <v>247894</v>
      </c>
      <c r="E243" s="76">
        <v>631240402</v>
      </c>
      <c r="F243" s="417" t="s">
        <v>2696</v>
      </c>
      <c r="G243" s="83" t="s">
        <v>113</v>
      </c>
      <c r="H243" s="32">
        <v>10</v>
      </c>
      <c r="I243" s="33">
        <v>13210</v>
      </c>
      <c r="J243" s="225">
        <f t="shared" si="29"/>
        <v>500</v>
      </c>
      <c r="K243" s="422"/>
      <c r="L243" s="190">
        <v>500</v>
      </c>
      <c r="M243" s="190"/>
      <c r="N243" s="191"/>
      <c r="O243" s="194"/>
      <c r="P243" s="110" t="s">
        <v>114</v>
      </c>
    </row>
    <row r="244" spans="1:16" x14ac:dyDescent="0.2">
      <c r="A244" s="36">
        <v>238</v>
      </c>
      <c r="B244" s="270" t="s">
        <v>606</v>
      </c>
      <c r="C244" s="270" t="s">
        <v>536</v>
      </c>
      <c r="D244" s="81">
        <v>250423</v>
      </c>
      <c r="E244" s="76">
        <v>631240398</v>
      </c>
      <c r="F244" s="417" t="s">
        <v>2703</v>
      </c>
      <c r="G244" s="83" t="s">
        <v>240</v>
      </c>
      <c r="H244" s="32">
        <v>10</v>
      </c>
      <c r="I244" s="33">
        <v>13460</v>
      </c>
      <c r="J244" s="225">
        <f t="shared" si="29"/>
        <v>450</v>
      </c>
      <c r="K244" s="189"/>
      <c r="L244" s="187"/>
      <c r="M244" s="187">
        <v>450</v>
      </c>
      <c r="N244" s="191"/>
      <c r="O244" s="194"/>
      <c r="P244" s="110" t="s">
        <v>865</v>
      </c>
    </row>
    <row r="245" spans="1:16" x14ac:dyDescent="0.2">
      <c r="A245" s="36">
        <v>239</v>
      </c>
      <c r="B245" s="271" t="s">
        <v>2747</v>
      </c>
      <c r="C245" s="43" t="s">
        <v>2537</v>
      </c>
      <c r="D245" s="76">
        <v>265760</v>
      </c>
      <c r="E245" s="78">
        <v>631240417</v>
      </c>
      <c r="F245" s="37" t="s">
        <v>1924</v>
      </c>
      <c r="G245" s="83" t="s">
        <v>125</v>
      </c>
      <c r="H245" s="32">
        <v>10</v>
      </c>
      <c r="I245" s="33">
        <v>14310</v>
      </c>
      <c r="J245" s="225">
        <f t="shared" ref="J245" si="34">SUM(K245+L245+M245+N245+O245)</f>
        <v>50</v>
      </c>
      <c r="K245" s="187"/>
      <c r="L245" s="187"/>
      <c r="M245" s="190">
        <v>50</v>
      </c>
      <c r="N245" s="191"/>
      <c r="O245" s="194"/>
      <c r="P245" s="110" t="s">
        <v>126</v>
      </c>
    </row>
    <row r="246" spans="1:16" x14ac:dyDescent="0.2">
      <c r="A246" s="36">
        <v>240</v>
      </c>
      <c r="B246" s="270"/>
      <c r="C246" s="270"/>
      <c r="D246" s="81"/>
      <c r="E246" s="76"/>
      <c r="F246" s="417" t="s">
        <v>2740</v>
      </c>
      <c r="G246" s="280" t="s">
        <v>2748</v>
      </c>
      <c r="H246" s="273">
        <v>10</v>
      </c>
      <c r="I246" s="38">
        <v>11110</v>
      </c>
      <c r="J246" s="225">
        <f t="shared" si="29"/>
        <v>1511.55</v>
      </c>
      <c r="K246" s="187">
        <v>1511.55</v>
      </c>
      <c r="L246" s="190"/>
      <c r="M246" s="190"/>
      <c r="N246" s="191"/>
      <c r="O246" s="194"/>
      <c r="P246" s="110"/>
    </row>
    <row r="247" spans="1:16" x14ac:dyDescent="0.2">
      <c r="A247" s="36">
        <v>241</v>
      </c>
      <c r="B247" s="270"/>
      <c r="C247" s="270"/>
      <c r="D247" s="81"/>
      <c r="E247" s="76"/>
      <c r="F247" s="417" t="s">
        <v>2740</v>
      </c>
      <c r="G247" s="280" t="s">
        <v>2749</v>
      </c>
      <c r="H247" s="273">
        <v>10</v>
      </c>
      <c r="I247" s="38">
        <v>11110</v>
      </c>
      <c r="J247" s="225">
        <f t="shared" si="29"/>
        <v>95629.440000000002</v>
      </c>
      <c r="K247" s="191">
        <v>95629.440000000002</v>
      </c>
      <c r="L247" s="190"/>
      <c r="M247" s="190"/>
      <c r="N247" s="191"/>
      <c r="O247" s="194"/>
      <c r="P247" s="110"/>
    </row>
    <row r="248" spans="1:16" x14ac:dyDescent="0.2">
      <c r="A248" s="36">
        <v>242</v>
      </c>
      <c r="B248" s="270" t="s">
        <v>1432</v>
      </c>
      <c r="C248" s="270" t="s">
        <v>2350</v>
      </c>
      <c r="D248" s="81">
        <v>269254</v>
      </c>
      <c r="E248" s="76">
        <v>631240378</v>
      </c>
      <c r="F248" s="417" t="s">
        <v>2751</v>
      </c>
      <c r="G248" s="83" t="s">
        <v>2758</v>
      </c>
      <c r="H248" s="47">
        <v>10</v>
      </c>
      <c r="I248" s="33">
        <v>14050</v>
      </c>
      <c r="J248" s="225">
        <f t="shared" si="29"/>
        <v>4534</v>
      </c>
      <c r="K248" s="422"/>
      <c r="L248" s="190"/>
      <c r="M248" s="190">
        <v>4534</v>
      </c>
      <c r="N248" s="191"/>
      <c r="O248" s="194"/>
      <c r="P248" s="110" t="s">
        <v>517</v>
      </c>
    </row>
    <row r="249" spans="1:16" x14ac:dyDescent="0.2">
      <c r="A249" s="36">
        <v>243</v>
      </c>
      <c r="B249" s="270" t="s">
        <v>2706</v>
      </c>
      <c r="C249" s="270" t="s">
        <v>95</v>
      </c>
      <c r="D249" s="81">
        <v>269265</v>
      </c>
      <c r="E249" s="76">
        <v>631240096</v>
      </c>
      <c r="F249" s="417" t="s">
        <v>2751</v>
      </c>
      <c r="G249" s="83" t="s">
        <v>240</v>
      </c>
      <c r="H249" s="32">
        <v>10</v>
      </c>
      <c r="I249" s="33">
        <v>13460</v>
      </c>
      <c r="J249" s="225">
        <f t="shared" si="29"/>
        <v>800</v>
      </c>
      <c r="K249" s="189"/>
      <c r="L249" s="190"/>
      <c r="M249" s="190">
        <v>800</v>
      </c>
      <c r="N249" s="191"/>
      <c r="O249" s="194"/>
      <c r="P249" s="110" t="s">
        <v>2707</v>
      </c>
    </row>
    <row r="250" spans="1:16" x14ac:dyDescent="0.2">
      <c r="A250" s="36">
        <v>244</v>
      </c>
      <c r="B250" s="270" t="s">
        <v>2642</v>
      </c>
      <c r="C250" s="270" t="s">
        <v>2282</v>
      </c>
      <c r="D250" s="81">
        <v>269277</v>
      </c>
      <c r="E250" s="76">
        <v>631240374</v>
      </c>
      <c r="F250" s="417" t="s">
        <v>2751</v>
      </c>
      <c r="G250" s="83" t="s">
        <v>1293</v>
      </c>
      <c r="H250" s="47">
        <v>10</v>
      </c>
      <c r="I250" s="33">
        <v>14050</v>
      </c>
      <c r="J250" s="225">
        <f t="shared" si="29"/>
        <v>370</v>
      </c>
      <c r="K250" s="422"/>
      <c r="L250" s="190"/>
      <c r="M250" s="190">
        <v>370</v>
      </c>
      <c r="N250" s="191"/>
      <c r="O250" s="194"/>
      <c r="P250" s="110" t="s">
        <v>517</v>
      </c>
    </row>
    <row r="251" spans="1:16" x14ac:dyDescent="0.2">
      <c r="A251" s="36">
        <v>245</v>
      </c>
      <c r="B251" s="270" t="s">
        <v>589</v>
      </c>
      <c r="C251" s="270" t="s">
        <v>2073</v>
      </c>
      <c r="D251" s="40">
        <v>269295</v>
      </c>
      <c r="E251" s="76">
        <v>631240358</v>
      </c>
      <c r="F251" s="417" t="s">
        <v>2751</v>
      </c>
      <c r="G251" s="83" t="s">
        <v>2351</v>
      </c>
      <c r="H251" s="47">
        <v>10</v>
      </c>
      <c r="I251" s="33">
        <v>13210</v>
      </c>
      <c r="J251" s="225">
        <f t="shared" si="29"/>
        <v>2089.98</v>
      </c>
      <c r="K251" s="189"/>
      <c r="L251" s="187">
        <v>2089.98</v>
      </c>
      <c r="M251" s="190"/>
      <c r="N251" s="191"/>
      <c r="O251" s="194"/>
      <c r="P251" s="110" t="s">
        <v>114</v>
      </c>
    </row>
    <row r="252" spans="1:16" x14ac:dyDescent="0.2">
      <c r="A252" s="36">
        <v>246</v>
      </c>
      <c r="B252" s="270" t="s">
        <v>2400</v>
      </c>
      <c r="C252" s="270" t="s">
        <v>1839</v>
      </c>
      <c r="D252" s="81">
        <v>269398</v>
      </c>
      <c r="E252" s="76">
        <v>631240420</v>
      </c>
      <c r="F252" s="417" t="s">
        <v>2751</v>
      </c>
      <c r="G252" s="83" t="s">
        <v>240</v>
      </c>
      <c r="H252" s="32">
        <v>10</v>
      </c>
      <c r="I252" s="33">
        <v>13460</v>
      </c>
      <c r="J252" s="225">
        <f t="shared" ref="J252:J271" si="35">SUM(K252+L252+M252+N252+O252)</f>
        <v>718.17</v>
      </c>
      <c r="K252" s="422"/>
      <c r="L252" s="190"/>
      <c r="M252" s="190">
        <v>718.17</v>
      </c>
      <c r="N252" s="191"/>
      <c r="O252" s="194"/>
      <c r="P252" s="110" t="s">
        <v>2401</v>
      </c>
    </row>
    <row r="253" spans="1:16" x14ac:dyDescent="0.2">
      <c r="A253" s="36">
        <v>247</v>
      </c>
      <c r="B253" s="270" t="s">
        <v>2403</v>
      </c>
      <c r="C253" s="270" t="s">
        <v>1839</v>
      </c>
      <c r="D253" s="81">
        <v>269404</v>
      </c>
      <c r="E253" s="76">
        <v>631240419</v>
      </c>
      <c r="F253" s="417" t="s">
        <v>2751</v>
      </c>
      <c r="G253" s="83" t="s">
        <v>240</v>
      </c>
      <c r="H253" s="32">
        <v>10</v>
      </c>
      <c r="I253" s="33">
        <v>13460</v>
      </c>
      <c r="J253" s="225">
        <f t="shared" si="35"/>
        <v>718.17</v>
      </c>
      <c r="K253" s="422"/>
      <c r="L253" s="190"/>
      <c r="M253" s="190">
        <v>718.17</v>
      </c>
      <c r="N253" s="191"/>
      <c r="O253" s="194"/>
      <c r="P253" s="110" t="s">
        <v>2402</v>
      </c>
    </row>
    <row r="254" spans="1:16" x14ac:dyDescent="0.2">
      <c r="A254" s="36">
        <v>248</v>
      </c>
      <c r="B254" s="270" t="s">
        <v>238</v>
      </c>
      <c r="C254" s="70" t="s">
        <v>239</v>
      </c>
      <c r="D254" s="81">
        <v>269425</v>
      </c>
      <c r="E254" s="80">
        <v>631240418</v>
      </c>
      <c r="F254" s="417" t="s">
        <v>2751</v>
      </c>
      <c r="G254" s="83" t="s">
        <v>240</v>
      </c>
      <c r="H254" s="32">
        <v>10</v>
      </c>
      <c r="I254" s="33">
        <v>13460</v>
      </c>
      <c r="J254" s="225">
        <f t="shared" si="35"/>
        <v>400</v>
      </c>
      <c r="K254" s="189"/>
      <c r="L254" s="187"/>
      <c r="M254" s="187">
        <v>400</v>
      </c>
      <c r="N254" s="187"/>
      <c r="O254" s="187"/>
      <c r="P254" s="110" t="s">
        <v>796</v>
      </c>
    </row>
    <row r="255" spans="1:16" x14ac:dyDescent="0.2">
      <c r="A255" s="36">
        <v>249</v>
      </c>
      <c r="B255" s="270" t="s">
        <v>2685</v>
      </c>
      <c r="C255" s="270" t="s">
        <v>2568</v>
      </c>
      <c r="D255" s="81">
        <v>271004</v>
      </c>
      <c r="E255" s="76">
        <v>631240394</v>
      </c>
      <c r="F255" s="417" t="s">
        <v>1327</v>
      </c>
      <c r="G255" s="83" t="s">
        <v>2653</v>
      </c>
      <c r="H255" s="47">
        <v>10</v>
      </c>
      <c r="I255" s="33">
        <v>13620</v>
      </c>
      <c r="J255" s="225">
        <f t="shared" si="35"/>
        <v>78.06</v>
      </c>
      <c r="K255" s="422"/>
      <c r="L255" s="190"/>
      <c r="M255" s="190">
        <v>78.06</v>
      </c>
      <c r="N255" s="191"/>
      <c r="O255" s="194"/>
      <c r="P255" s="110" t="s">
        <v>2654</v>
      </c>
    </row>
    <row r="256" spans="1:16" x14ac:dyDescent="0.2">
      <c r="A256" s="36">
        <v>250</v>
      </c>
      <c r="B256" s="270" t="s">
        <v>2686</v>
      </c>
      <c r="C256" s="270" t="s">
        <v>2640</v>
      </c>
      <c r="D256" s="81">
        <v>271028</v>
      </c>
      <c r="E256" s="78">
        <v>631240393</v>
      </c>
      <c r="F256" s="42" t="s">
        <v>1327</v>
      </c>
      <c r="G256" s="296" t="s">
        <v>269</v>
      </c>
      <c r="H256" s="273">
        <v>10</v>
      </c>
      <c r="I256" s="51">
        <v>13620</v>
      </c>
      <c r="J256" s="225">
        <f t="shared" si="35"/>
        <v>93.58</v>
      </c>
      <c r="K256" s="187"/>
      <c r="L256" s="187"/>
      <c r="M256" s="190">
        <v>93.58</v>
      </c>
      <c r="N256" s="191"/>
      <c r="O256" s="194"/>
      <c r="P256" s="110" t="s">
        <v>140</v>
      </c>
    </row>
    <row r="257" spans="1:16" x14ac:dyDescent="0.2">
      <c r="A257" s="36">
        <v>251</v>
      </c>
      <c r="B257" s="274" t="s">
        <v>2768</v>
      </c>
      <c r="C257" s="34" t="s">
        <v>2551</v>
      </c>
      <c r="D257" s="81">
        <v>271386</v>
      </c>
      <c r="E257" s="76">
        <v>631240414</v>
      </c>
      <c r="F257" s="417" t="s">
        <v>1327</v>
      </c>
      <c r="G257" s="83" t="s">
        <v>808</v>
      </c>
      <c r="H257" s="32">
        <v>10</v>
      </c>
      <c r="I257" s="33">
        <v>13250</v>
      </c>
      <c r="J257" s="225">
        <f t="shared" si="35"/>
        <v>29.98</v>
      </c>
      <c r="K257" s="422"/>
      <c r="L257" s="190">
        <v>29.98</v>
      </c>
      <c r="M257" s="190"/>
      <c r="N257" s="191"/>
      <c r="O257" s="194"/>
      <c r="P257" s="110" t="s">
        <v>267</v>
      </c>
    </row>
    <row r="258" spans="1:16" x14ac:dyDescent="0.2">
      <c r="A258" s="36">
        <v>252</v>
      </c>
      <c r="B258" s="271" t="s">
        <v>2769</v>
      </c>
      <c r="C258" s="337" t="s">
        <v>2551</v>
      </c>
      <c r="D258" s="81">
        <v>271389</v>
      </c>
      <c r="E258" s="76">
        <v>631240410</v>
      </c>
      <c r="F258" s="417" t="s">
        <v>1327</v>
      </c>
      <c r="G258" s="83" t="s">
        <v>808</v>
      </c>
      <c r="H258" s="32">
        <v>10</v>
      </c>
      <c r="I258" s="33">
        <v>13250</v>
      </c>
      <c r="J258" s="225">
        <f t="shared" si="35"/>
        <v>71.790000000000006</v>
      </c>
      <c r="K258" s="190"/>
      <c r="L258" s="190">
        <v>71.790000000000006</v>
      </c>
      <c r="M258" s="190"/>
      <c r="N258" s="191"/>
      <c r="O258" s="194"/>
      <c r="P258" s="110" t="s">
        <v>267</v>
      </c>
    </row>
    <row r="259" spans="1:16" x14ac:dyDescent="0.2">
      <c r="A259" s="36">
        <v>253</v>
      </c>
      <c r="B259" s="271" t="s">
        <v>2770</v>
      </c>
      <c r="C259" s="337" t="s">
        <v>2551</v>
      </c>
      <c r="D259" s="81">
        <v>271399</v>
      </c>
      <c r="E259" s="76">
        <v>631240413</v>
      </c>
      <c r="F259" s="417" t="s">
        <v>1327</v>
      </c>
      <c r="G259" s="83" t="s">
        <v>808</v>
      </c>
      <c r="H259" s="32">
        <v>10</v>
      </c>
      <c r="I259" s="33">
        <v>13250</v>
      </c>
      <c r="J259" s="225">
        <f t="shared" si="35"/>
        <v>63.96</v>
      </c>
      <c r="K259" s="190"/>
      <c r="L259" s="190">
        <v>63.96</v>
      </c>
      <c r="M259" s="190"/>
      <c r="N259" s="191"/>
      <c r="O259" s="194"/>
      <c r="P259" s="110" t="s">
        <v>267</v>
      </c>
    </row>
    <row r="260" spans="1:16" x14ac:dyDescent="0.2">
      <c r="A260" s="36">
        <v>254</v>
      </c>
      <c r="B260" s="271" t="s">
        <v>2771</v>
      </c>
      <c r="C260" s="337" t="s">
        <v>2551</v>
      </c>
      <c r="D260" s="81">
        <v>271415</v>
      </c>
      <c r="E260" s="76">
        <v>631240412</v>
      </c>
      <c r="F260" s="417" t="s">
        <v>1327</v>
      </c>
      <c r="G260" s="83" t="s">
        <v>808</v>
      </c>
      <c r="H260" s="32">
        <v>10</v>
      </c>
      <c r="I260" s="33">
        <v>13250</v>
      </c>
      <c r="J260" s="225">
        <f t="shared" si="35"/>
        <v>19.98</v>
      </c>
      <c r="K260" s="190"/>
      <c r="L260" s="190">
        <v>19.98</v>
      </c>
      <c r="M260" s="190"/>
      <c r="N260" s="191"/>
      <c r="O260" s="194"/>
      <c r="P260" s="110" t="s">
        <v>267</v>
      </c>
    </row>
    <row r="261" spans="1:16" x14ac:dyDescent="0.2">
      <c r="A261" s="36">
        <v>255</v>
      </c>
      <c r="B261" s="271" t="s">
        <v>2773</v>
      </c>
      <c r="C261" s="337" t="s">
        <v>2772</v>
      </c>
      <c r="D261" s="81">
        <v>271420</v>
      </c>
      <c r="E261" s="76">
        <v>631240411</v>
      </c>
      <c r="F261" s="417" t="s">
        <v>1327</v>
      </c>
      <c r="G261" s="83" t="s">
        <v>808</v>
      </c>
      <c r="H261" s="32">
        <v>10</v>
      </c>
      <c r="I261" s="33">
        <v>13250</v>
      </c>
      <c r="J261" s="225">
        <f t="shared" si="35"/>
        <v>27.98</v>
      </c>
      <c r="K261" s="190"/>
      <c r="L261" s="190">
        <v>27.98</v>
      </c>
      <c r="M261" s="190"/>
      <c r="N261" s="191"/>
      <c r="O261" s="194"/>
      <c r="P261" s="110" t="s">
        <v>267</v>
      </c>
    </row>
    <row r="262" spans="1:16" x14ac:dyDescent="0.2">
      <c r="A262" s="36">
        <v>256</v>
      </c>
      <c r="B262" s="271" t="s">
        <v>2780</v>
      </c>
      <c r="C262" s="337" t="s">
        <v>2781</v>
      </c>
      <c r="D262" s="81">
        <v>273283</v>
      </c>
      <c r="E262" s="76">
        <v>631240428</v>
      </c>
      <c r="F262" s="417" t="s">
        <v>2772</v>
      </c>
      <c r="G262" s="83" t="s">
        <v>240</v>
      </c>
      <c r="H262" s="32">
        <v>10</v>
      </c>
      <c r="I262" s="33">
        <v>13460</v>
      </c>
      <c r="J262" s="225">
        <f t="shared" si="35"/>
        <v>214.44</v>
      </c>
      <c r="K262" s="189"/>
      <c r="L262" s="187"/>
      <c r="M262" s="190">
        <v>214.44</v>
      </c>
      <c r="N262" s="191"/>
      <c r="O262" s="194"/>
      <c r="P262" s="110" t="s">
        <v>241</v>
      </c>
    </row>
    <row r="263" spans="1:16" x14ac:dyDescent="0.2">
      <c r="A263" s="36">
        <v>257</v>
      </c>
      <c r="B263" s="271" t="s">
        <v>2782</v>
      </c>
      <c r="C263" s="337" t="s">
        <v>2772</v>
      </c>
      <c r="D263" s="81">
        <v>273495</v>
      </c>
      <c r="E263" s="76">
        <v>631240189</v>
      </c>
      <c r="F263" s="417" t="s">
        <v>2772</v>
      </c>
      <c r="G263" s="83" t="s">
        <v>240</v>
      </c>
      <c r="H263" s="32">
        <v>10</v>
      </c>
      <c r="I263" s="33">
        <v>13460</v>
      </c>
      <c r="J263" s="225">
        <f t="shared" si="35"/>
        <v>790</v>
      </c>
      <c r="K263" s="190"/>
      <c r="L263" s="190"/>
      <c r="M263" s="190">
        <v>790</v>
      </c>
      <c r="N263" s="191"/>
      <c r="O263" s="194"/>
      <c r="P263" s="110" t="s">
        <v>633</v>
      </c>
    </row>
    <row r="264" spans="1:16" x14ac:dyDescent="0.2">
      <c r="A264" s="36">
        <v>258</v>
      </c>
      <c r="B264" s="271" t="s">
        <v>2785</v>
      </c>
      <c r="C264" s="337" t="s">
        <v>2720</v>
      </c>
      <c r="D264" s="81">
        <v>273544</v>
      </c>
      <c r="E264" s="76">
        <v>631240424</v>
      </c>
      <c r="F264" s="417" t="s">
        <v>2772</v>
      </c>
      <c r="G264" s="83" t="s">
        <v>719</v>
      </c>
      <c r="H264" s="32">
        <v>10</v>
      </c>
      <c r="I264" s="33">
        <v>14010</v>
      </c>
      <c r="J264" s="225">
        <f t="shared" si="35"/>
        <v>245</v>
      </c>
      <c r="K264" s="190"/>
      <c r="L264" s="190"/>
      <c r="M264" s="190">
        <v>245</v>
      </c>
      <c r="N264" s="191"/>
      <c r="O264" s="194"/>
      <c r="P264" s="110" t="s">
        <v>473</v>
      </c>
    </row>
    <row r="265" spans="1:16" x14ac:dyDescent="0.2">
      <c r="A265" s="36">
        <v>259</v>
      </c>
      <c r="B265" s="271" t="s">
        <v>2897</v>
      </c>
      <c r="C265" s="337" t="s">
        <v>2898</v>
      </c>
      <c r="D265" s="81">
        <v>279653</v>
      </c>
      <c r="E265" s="76">
        <v>631240172</v>
      </c>
      <c r="F265" s="417" t="s">
        <v>2823</v>
      </c>
      <c r="G265" s="83" t="s">
        <v>2899</v>
      </c>
      <c r="H265" s="47">
        <v>10</v>
      </c>
      <c r="I265" s="33">
        <v>13650</v>
      </c>
      <c r="J265" s="225">
        <f t="shared" si="35"/>
        <v>5998</v>
      </c>
      <c r="K265" s="190"/>
      <c r="L265" s="190"/>
      <c r="M265" s="190">
        <v>5998</v>
      </c>
      <c r="N265" s="191"/>
      <c r="O265" s="194"/>
      <c r="P265" s="110" t="s">
        <v>2900</v>
      </c>
    </row>
    <row r="266" spans="1:16" x14ac:dyDescent="0.2">
      <c r="A266" s="36">
        <v>260</v>
      </c>
      <c r="B266" s="271" t="s">
        <v>2901</v>
      </c>
      <c r="C266" s="337" t="s">
        <v>1760</v>
      </c>
      <c r="D266" s="81">
        <v>282053</v>
      </c>
      <c r="E266" s="76">
        <v>631240270</v>
      </c>
      <c r="F266" s="417" t="s">
        <v>2888</v>
      </c>
      <c r="G266" s="83" t="s">
        <v>269</v>
      </c>
      <c r="H266" s="47">
        <v>10</v>
      </c>
      <c r="I266" s="33">
        <v>13620</v>
      </c>
      <c r="J266" s="225">
        <f t="shared" si="35"/>
        <v>800</v>
      </c>
      <c r="K266" s="190"/>
      <c r="L266" s="190"/>
      <c r="M266" s="190">
        <v>800</v>
      </c>
      <c r="N266" s="191"/>
      <c r="O266" s="194"/>
      <c r="P266" s="110" t="s">
        <v>697</v>
      </c>
    </row>
    <row r="267" spans="1:16" x14ac:dyDescent="0.2">
      <c r="A267" s="36">
        <v>261</v>
      </c>
      <c r="B267" s="271" t="s">
        <v>2902</v>
      </c>
      <c r="C267" s="337" t="s">
        <v>2872</v>
      </c>
      <c r="D267" s="81">
        <v>282730</v>
      </c>
      <c r="E267" s="76">
        <v>631240442</v>
      </c>
      <c r="F267" s="417" t="s">
        <v>2888</v>
      </c>
      <c r="G267" s="83" t="s">
        <v>2262</v>
      </c>
      <c r="H267" s="47">
        <v>10</v>
      </c>
      <c r="I267" s="33">
        <v>14010</v>
      </c>
      <c r="J267" s="225">
        <f t="shared" si="35"/>
        <v>17</v>
      </c>
      <c r="K267" s="190"/>
      <c r="L267" s="190"/>
      <c r="M267" s="190">
        <v>17</v>
      </c>
      <c r="N267" s="191"/>
      <c r="O267" s="194"/>
      <c r="P267" s="110" t="s">
        <v>2263</v>
      </c>
    </row>
    <row r="268" spans="1:16" x14ac:dyDescent="0.2">
      <c r="A268" s="36">
        <v>262</v>
      </c>
      <c r="B268" s="271" t="s">
        <v>2903</v>
      </c>
      <c r="C268" s="337" t="s">
        <v>2872</v>
      </c>
      <c r="D268" s="81">
        <v>282741</v>
      </c>
      <c r="E268" s="76">
        <v>631240447</v>
      </c>
      <c r="F268" s="417" t="s">
        <v>2888</v>
      </c>
      <c r="G268" s="83" t="s">
        <v>2262</v>
      </c>
      <c r="H268" s="47">
        <v>10</v>
      </c>
      <c r="I268" s="33">
        <v>14010</v>
      </c>
      <c r="J268" s="225">
        <f t="shared" si="35"/>
        <v>17</v>
      </c>
      <c r="K268" s="190"/>
      <c r="L268" s="190"/>
      <c r="M268" s="190">
        <v>17</v>
      </c>
      <c r="N268" s="191"/>
      <c r="O268" s="194"/>
      <c r="P268" s="110" t="s">
        <v>2263</v>
      </c>
    </row>
    <row r="269" spans="1:16" x14ac:dyDescent="0.2">
      <c r="A269" s="36">
        <v>263</v>
      </c>
      <c r="B269" s="271" t="s">
        <v>2807</v>
      </c>
      <c r="C269" s="337" t="s">
        <v>2808</v>
      </c>
      <c r="D269" s="81">
        <v>284686</v>
      </c>
      <c r="E269" s="76">
        <v>631240449</v>
      </c>
      <c r="F269" s="417" t="s">
        <v>2809</v>
      </c>
      <c r="G269" s="83" t="s">
        <v>125</v>
      </c>
      <c r="H269" s="47">
        <v>10</v>
      </c>
      <c r="I269" s="33">
        <v>14310</v>
      </c>
      <c r="J269" s="225">
        <f t="shared" si="35"/>
        <v>28.9</v>
      </c>
      <c r="K269" s="190"/>
      <c r="L269" s="190"/>
      <c r="M269" s="190">
        <v>28.9</v>
      </c>
      <c r="N269" s="191"/>
      <c r="O269" s="194"/>
      <c r="P269" s="110" t="s">
        <v>126</v>
      </c>
    </row>
    <row r="270" spans="1:16" x14ac:dyDescent="0.2">
      <c r="A270" s="36">
        <v>264</v>
      </c>
      <c r="B270" s="271" t="s">
        <v>2810</v>
      </c>
      <c r="C270" s="337" t="s">
        <v>2772</v>
      </c>
      <c r="D270" s="81">
        <v>284691</v>
      </c>
      <c r="E270" s="76">
        <v>631240374</v>
      </c>
      <c r="F270" s="417" t="s">
        <v>2809</v>
      </c>
      <c r="G270" s="83" t="s">
        <v>176</v>
      </c>
      <c r="H270" s="47">
        <v>10</v>
      </c>
      <c r="I270" s="33">
        <v>14050</v>
      </c>
      <c r="J270" s="225">
        <f t="shared" si="35"/>
        <v>980</v>
      </c>
      <c r="K270" s="190"/>
      <c r="L270" s="190"/>
      <c r="M270" s="190">
        <v>980</v>
      </c>
      <c r="N270" s="191"/>
      <c r="O270" s="194"/>
      <c r="P270" s="110" t="s">
        <v>1957</v>
      </c>
    </row>
    <row r="271" spans="1:16" x14ac:dyDescent="0.2">
      <c r="A271" s="36">
        <v>265</v>
      </c>
      <c r="B271" s="271" t="s">
        <v>2813</v>
      </c>
      <c r="C271" s="337" t="s">
        <v>2633</v>
      </c>
      <c r="D271" s="81">
        <v>284761</v>
      </c>
      <c r="E271" s="76">
        <v>631240261</v>
      </c>
      <c r="F271" s="417" t="s">
        <v>2809</v>
      </c>
      <c r="G271" s="83" t="s">
        <v>1071</v>
      </c>
      <c r="H271" s="47">
        <v>10</v>
      </c>
      <c r="I271" s="33">
        <v>13630</v>
      </c>
      <c r="J271" s="225">
        <f t="shared" si="35"/>
        <v>4000</v>
      </c>
      <c r="K271" s="190"/>
      <c r="L271" s="190"/>
      <c r="M271" s="190">
        <v>4000</v>
      </c>
      <c r="N271" s="191"/>
      <c r="O271" s="194"/>
      <c r="P271" s="110" t="s">
        <v>2814</v>
      </c>
    </row>
    <row r="272" spans="1:16" x14ac:dyDescent="0.2">
      <c r="A272" s="36">
        <v>266</v>
      </c>
      <c r="B272" s="271" t="s">
        <v>2817</v>
      </c>
      <c r="C272" s="337" t="s">
        <v>2818</v>
      </c>
      <c r="D272" s="81">
        <v>284833</v>
      </c>
      <c r="E272" s="76">
        <v>631240450</v>
      </c>
      <c r="F272" s="417" t="s">
        <v>2809</v>
      </c>
      <c r="G272" s="83" t="s">
        <v>1071</v>
      </c>
      <c r="H272" s="47">
        <v>10</v>
      </c>
      <c r="I272" s="33">
        <v>13630</v>
      </c>
      <c r="J272" s="225">
        <f t="shared" ref="J272:J287" si="36">SUM(K272+L272+M272+N272+O272)</f>
        <v>818.8</v>
      </c>
      <c r="K272" s="190"/>
      <c r="L272" s="190"/>
      <c r="M272" s="190">
        <v>818.8</v>
      </c>
      <c r="N272" s="191"/>
      <c r="O272" s="194"/>
      <c r="P272" s="110" t="s">
        <v>3014</v>
      </c>
    </row>
    <row r="273" spans="1:16" x14ac:dyDescent="0.2">
      <c r="A273" s="36">
        <v>267</v>
      </c>
      <c r="B273" s="271" t="s">
        <v>2820</v>
      </c>
      <c r="C273" s="337" t="s">
        <v>2633</v>
      </c>
      <c r="D273" s="81">
        <v>284933</v>
      </c>
      <c r="E273" s="76">
        <v>631240445</v>
      </c>
      <c r="F273" s="417" t="s">
        <v>2809</v>
      </c>
      <c r="G273" s="83" t="s">
        <v>1810</v>
      </c>
      <c r="H273" s="47">
        <v>10</v>
      </c>
      <c r="I273" s="33">
        <v>14010</v>
      </c>
      <c r="J273" s="225">
        <f t="shared" si="36"/>
        <v>815</v>
      </c>
      <c r="K273" s="189"/>
      <c r="L273" s="187"/>
      <c r="M273" s="190">
        <v>815</v>
      </c>
      <c r="N273" s="191"/>
      <c r="O273" s="194"/>
      <c r="P273" s="297" t="s">
        <v>473</v>
      </c>
    </row>
    <row r="274" spans="1:16" x14ac:dyDescent="0.2">
      <c r="A274" s="36">
        <v>268</v>
      </c>
      <c r="B274" s="271" t="s">
        <v>2905</v>
      </c>
      <c r="C274" s="337" t="s">
        <v>2772</v>
      </c>
      <c r="D274" s="81">
        <v>287083</v>
      </c>
      <c r="E274" s="76">
        <v>631240454</v>
      </c>
      <c r="F274" s="37" t="s">
        <v>2860</v>
      </c>
      <c r="G274" s="83" t="s">
        <v>2981</v>
      </c>
      <c r="H274" s="32">
        <v>10</v>
      </c>
      <c r="I274" s="33">
        <v>13320</v>
      </c>
      <c r="J274" s="225">
        <f t="shared" si="36"/>
        <v>1041.8800000000001</v>
      </c>
      <c r="K274" s="187"/>
      <c r="L274" s="187"/>
      <c r="M274" s="190">
        <v>1041.8800000000001</v>
      </c>
      <c r="N274" s="191"/>
      <c r="O274" s="194"/>
      <c r="P274" s="110" t="s">
        <v>267</v>
      </c>
    </row>
    <row r="275" spans="1:16" x14ac:dyDescent="0.2">
      <c r="A275" s="36">
        <v>269</v>
      </c>
      <c r="B275" s="271" t="s">
        <v>2906</v>
      </c>
      <c r="C275" s="337" t="s">
        <v>2740</v>
      </c>
      <c r="D275" s="81">
        <v>287940</v>
      </c>
      <c r="E275" s="76">
        <v>631240460</v>
      </c>
      <c r="F275" s="417" t="s">
        <v>2860</v>
      </c>
      <c r="G275" s="83" t="s">
        <v>2653</v>
      </c>
      <c r="H275" s="47">
        <v>10</v>
      </c>
      <c r="I275" s="33">
        <v>13620</v>
      </c>
      <c r="J275" s="225">
        <f t="shared" si="36"/>
        <v>40.799999999999997</v>
      </c>
      <c r="K275" s="190"/>
      <c r="L275" s="190"/>
      <c r="M275" s="190">
        <v>40.799999999999997</v>
      </c>
      <c r="N275" s="191"/>
      <c r="O275" s="194"/>
      <c r="P275" s="110" t="s">
        <v>2654</v>
      </c>
    </row>
    <row r="276" spans="1:16" x14ac:dyDescent="0.2">
      <c r="A276" s="36">
        <v>270</v>
      </c>
      <c r="B276" s="271" t="s">
        <v>2911</v>
      </c>
      <c r="C276" s="337" t="s">
        <v>2860</v>
      </c>
      <c r="D276" s="81">
        <v>288052</v>
      </c>
      <c r="E276" s="76">
        <v>631240464</v>
      </c>
      <c r="F276" s="417" t="s">
        <v>2908</v>
      </c>
      <c r="G276" s="77" t="s">
        <v>1212</v>
      </c>
      <c r="H276" s="273">
        <v>10</v>
      </c>
      <c r="I276" s="51">
        <v>13951</v>
      </c>
      <c r="J276" s="225">
        <f t="shared" si="36"/>
        <v>233.1</v>
      </c>
      <c r="K276" s="422"/>
      <c r="L276" s="190"/>
      <c r="M276" s="190">
        <v>233.1</v>
      </c>
      <c r="N276" s="191"/>
      <c r="O276" s="194"/>
      <c r="P276" s="110" t="s">
        <v>1213</v>
      </c>
    </row>
    <row r="277" spans="1:16" x14ac:dyDescent="0.2">
      <c r="A277" s="36">
        <v>271</v>
      </c>
      <c r="B277" s="271" t="s">
        <v>2912</v>
      </c>
      <c r="C277" s="337" t="s">
        <v>2860</v>
      </c>
      <c r="D277" s="81">
        <v>288056</v>
      </c>
      <c r="E277" s="76">
        <v>631240465</v>
      </c>
      <c r="F277" s="417" t="s">
        <v>2908</v>
      </c>
      <c r="G277" s="77" t="s">
        <v>2262</v>
      </c>
      <c r="H277" s="273">
        <v>10</v>
      </c>
      <c r="I277" s="51">
        <v>14010</v>
      </c>
      <c r="J277" s="225">
        <f t="shared" si="36"/>
        <v>30</v>
      </c>
      <c r="K277" s="422"/>
      <c r="L277" s="190"/>
      <c r="M277" s="190">
        <v>30</v>
      </c>
      <c r="N277" s="191"/>
      <c r="O277" s="194"/>
      <c r="P277" s="110" t="s">
        <v>2263</v>
      </c>
    </row>
    <row r="278" spans="1:16" x14ac:dyDescent="0.2">
      <c r="A278" s="36">
        <v>272</v>
      </c>
      <c r="B278" s="271" t="s">
        <v>2913</v>
      </c>
      <c r="C278" s="337" t="s">
        <v>2860</v>
      </c>
      <c r="D278" s="81">
        <v>288154</v>
      </c>
      <c r="E278" s="76">
        <v>631240462</v>
      </c>
      <c r="F278" s="417" t="s">
        <v>2908</v>
      </c>
      <c r="G278" s="77" t="s">
        <v>1215</v>
      </c>
      <c r="H278" s="273">
        <v>10</v>
      </c>
      <c r="I278" s="51">
        <v>13950</v>
      </c>
      <c r="J278" s="225">
        <f t="shared" si="36"/>
        <v>25</v>
      </c>
      <c r="K278" s="422"/>
      <c r="L278" s="190"/>
      <c r="M278" s="190">
        <v>25</v>
      </c>
      <c r="N278" s="191"/>
      <c r="O278" s="194"/>
      <c r="P278" s="110" t="s">
        <v>1218</v>
      </c>
    </row>
    <row r="279" spans="1:16" x14ac:dyDescent="0.2">
      <c r="A279" s="36">
        <v>273</v>
      </c>
      <c r="B279" s="271" t="s">
        <v>2914</v>
      </c>
      <c r="C279" s="337" t="s">
        <v>2860</v>
      </c>
      <c r="D279" s="81">
        <v>288162</v>
      </c>
      <c r="E279" s="76">
        <v>631240463</v>
      </c>
      <c r="F279" s="417" t="s">
        <v>2908</v>
      </c>
      <c r="G279" s="77" t="s">
        <v>1216</v>
      </c>
      <c r="H279" s="273">
        <v>10</v>
      </c>
      <c r="I279" s="51">
        <v>13950</v>
      </c>
      <c r="J279" s="225">
        <f t="shared" si="36"/>
        <v>40</v>
      </c>
      <c r="K279" s="422"/>
      <c r="L279" s="190"/>
      <c r="M279" s="190">
        <v>40</v>
      </c>
      <c r="N279" s="191"/>
      <c r="O279" s="194"/>
      <c r="P279" s="110" t="s">
        <v>1218</v>
      </c>
    </row>
    <row r="280" spans="1:16" x14ac:dyDescent="0.2">
      <c r="A280" s="36">
        <v>274</v>
      </c>
      <c r="B280" s="271" t="s">
        <v>2915</v>
      </c>
      <c r="C280" s="337" t="s">
        <v>2860</v>
      </c>
      <c r="D280" s="81">
        <v>288175</v>
      </c>
      <c r="E280" s="76">
        <v>631240461</v>
      </c>
      <c r="F280" s="417" t="s">
        <v>2908</v>
      </c>
      <c r="G280" s="83" t="s">
        <v>1217</v>
      </c>
      <c r="H280" s="273">
        <v>10</v>
      </c>
      <c r="I280" s="51">
        <v>13950</v>
      </c>
      <c r="J280" s="225">
        <f t="shared" si="36"/>
        <v>10</v>
      </c>
      <c r="K280" s="422"/>
      <c r="L280" s="190"/>
      <c r="M280" s="190">
        <v>10</v>
      </c>
      <c r="N280" s="191"/>
      <c r="O280" s="194"/>
      <c r="P280" s="110" t="s">
        <v>1218</v>
      </c>
    </row>
    <row r="281" spans="1:16" x14ac:dyDescent="0.2">
      <c r="A281" s="36">
        <v>275</v>
      </c>
      <c r="B281" s="271" t="s">
        <v>571</v>
      </c>
      <c r="C281" s="337" t="s">
        <v>2917</v>
      </c>
      <c r="D281" s="81">
        <v>288248</v>
      </c>
      <c r="E281" s="78">
        <v>631240466</v>
      </c>
      <c r="F281" s="417" t="s">
        <v>2908</v>
      </c>
      <c r="G281" s="83" t="s">
        <v>113</v>
      </c>
      <c r="H281" s="32">
        <v>10</v>
      </c>
      <c r="I281" s="33">
        <v>13210</v>
      </c>
      <c r="J281" s="225">
        <f t="shared" si="36"/>
        <v>143.38</v>
      </c>
      <c r="K281" s="422"/>
      <c r="L281" s="190">
        <v>143.38</v>
      </c>
      <c r="M281" s="190"/>
      <c r="N281" s="191"/>
      <c r="O281" s="194"/>
      <c r="P281" s="110" t="s">
        <v>114</v>
      </c>
    </row>
    <row r="282" spans="1:16" x14ac:dyDescent="0.2">
      <c r="A282" s="36">
        <v>276</v>
      </c>
      <c r="B282" s="271" t="s">
        <v>2512</v>
      </c>
      <c r="C282" s="337" t="s">
        <v>2537</v>
      </c>
      <c r="D282" s="81">
        <v>288291</v>
      </c>
      <c r="E282" s="76">
        <v>631240475</v>
      </c>
      <c r="F282" s="417" t="s">
        <v>2908</v>
      </c>
      <c r="G282" s="83" t="s">
        <v>557</v>
      </c>
      <c r="H282" s="47">
        <v>10</v>
      </c>
      <c r="I282" s="33">
        <v>13220</v>
      </c>
      <c r="J282" s="225">
        <f t="shared" si="36"/>
        <v>31.02</v>
      </c>
      <c r="K282" s="189"/>
      <c r="L282" s="187">
        <v>31.02</v>
      </c>
      <c r="M282" s="190"/>
      <c r="N282" s="191"/>
      <c r="O282" s="194"/>
      <c r="P282" s="297" t="s">
        <v>558</v>
      </c>
    </row>
    <row r="283" spans="1:16" x14ac:dyDescent="0.2">
      <c r="A283" s="36">
        <v>277</v>
      </c>
      <c r="B283" s="271" t="s">
        <v>2937</v>
      </c>
      <c r="C283" s="337" t="s">
        <v>2938</v>
      </c>
      <c r="D283" s="81">
        <v>289869</v>
      </c>
      <c r="E283" s="76">
        <v>631240455</v>
      </c>
      <c r="F283" s="417" t="s">
        <v>2926</v>
      </c>
      <c r="G283" s="83" t="s">
        <v>729</v>
      </c>
      <c r="H283" s="47">
        <v>10</v>
      </c>
      <c r="I283" s="33">
        <v>13780</v>
      </c>
      <c r="J283" s="225">
        <f t="shared" si="36"/>
        <v>270.48</v>
      </c>
      <c r="K283" s="190"/>
      <c r="L283" s="190"/>
      <c r="M283" s="190">
        <v>270.48</v>
      </c>
      <c r="N283" s="191"/>
      <c r="O283" s="194"/>
      <c r="P283" s="297" t="s">
        <v>527</v>
      </c>
    </row>
    <row r="284" spans="1:16" x14ac:dyDescent="0.2">
      <c r="A284" s="36">
        <v>278</v>
      </c>
      <c r="B284" s="271" t="s">
        <v>2939</v>
      </c>
      <c r="C284" s="337" t="s">
        <v>2938</v>
      </c>
      <c r="D284" s="81">
        <v>289900</v>
      </c>
      <c r="E284" s="76">
        <v>631240451</v>
      </c>
      <c r="F284" s="417" t="s">
        <v>2926</v>
      </c>
      <c r="G284" s="83" t="s">
        <v>729</v>
      </c>
      <c r="H284" s="47">
        <v>10</v>
      </c>
      <c r="I284" s="33">
        <v>13780</v>
      </c>
      <c r="J284" s="225">
        <f>SUM(K284+L284+M284+N284+O284)</f>
        <v>1000.58</v>
      </c>
      <c r="K284" s="190"/>
      <c r="L284" s="190"/>
      <c r="M284" s="190">
        <v>1000.58</v>
      </c>
      <c r="N284" s="191"/>
      <c r="O284" s="194"/>
      <c r="P284" s="297" t="s">
        <v>527</v>
      </c>
    </row>
    <row r="285" spans="1:16" x14ac:dyDescent="0.2">
      <c r="A285" s="36">
        <v>279</v>
      </c>
      <c r="B285" s="271" t="s">
        <v>2962</v>
      </c>
      <c r="C285" s="337" t="s">
        <v>2908</v>
      </c>
      <c r="D285" s="81">
        <v>304480</v>
      </c>
      <c r="E285" s="76">
        <v>631240479</v>
      </c>
      <c r="F285" s="417" t="s">
        <v>2953</v>
      </c>
      <c r="G285" s="83" t="s">
        <v>2601</v>
      </c>
      <c r="H285" s="32">
        <v>10</v>
      </c>
      <c r="I285" s="33">
        <v>13460</v>
      </c>
      <c r="J285" s="225">
        <f t="shared" si="36"/>
        <v>121.32</v>
      </c>
      <c r="K285" s="190"/>
      <c r="L285" s="190"/>
      <c r="M285" s="190">
        <v>121.32</v>
      </c>
      <c r="N285" s="191"/>
      <c r="O285" s="194"/>
      <c r="P285" s="110" t="s">
        <v>1504</v>
      </c>
    </row>
    <row r="286" spans="1:16" x14ac:dyDescent="0.2">
      <c r="A286" s="36">
        <v>280</v>
      </c>
      <c r="B286" s="271"/>
      <c r="C286" s="337"/>
      <c r="D286" s="81"/>
      <c r="E286" s="76"/>
      <c r="F286" s="417" t="s">
        <v>2963</v>
      </c>
      <c r="G286" s="280" t="s">
        <v>2967</v>
      </c>
      <c r="H286" s="273">
        <v>10</v>
      </c>
      <c r="I286" s="38">
        <v>11110</v>
      </c>
      <c r="J286" s="225">
        <f t="shared" si="36"/>
        <v>1511.55</v>
      </c>
      <c r="K286" s="190">
        <v>1511.55</v>
      </c>
      <c r="L286" s="190"/>
      <c r="M286" s="190"/>
      <c r="N286" s="191"/>
      <c r="O286" s="194"/>
      <c r="P286" s="110"/>
    </row>
    <row r="287" spans="1:16" ht="13.5" thickBot="1" x14ac:dyDescent="0.25">
      <c r="A287" s="36">
        <v>281</v>
      </c>
      <c r="B287" s="271"/>
      <c r="C287" s="337"/>
      <c r="D287" s="81"/>
      <c r="E287" s="76"/>
      <c r="F287" s="417" t="s">
        <v>2963</v>
      </c>
      <c r="G287" s="280" t="s">
        <v>2968</v>
      </c>
      <c r="H287" s="273">
        <v>10</v>
      </c>
      <c r="I287" s="38">
        <v>11110</v>
      </c>
      <c r="J287" s="225">
        <f t="shared" si="36"/>
        <v>97214.06</v>
      </c>
      <c r="K287" s="190">
        <v>97214.06</v>
      </c>
      <c r="L287" s="190"/>
      <c r="M287" s="190"/>
      <c r="N287" s="191"/>
      <c r="O287" s="194"/>
      <c r="P287" s="110"/>
    </row>
    <row r="288" spans="1:16" ht="13.5" thickBot="1" x14ac:dyDescent="0.25">
      <c r="A288" s="205"/>
      <c r="B288" s="206"/>
      <c r="C288" s="207"/>
      <c r="D288" s="208"/>
      <c r="E288" s="208"/>
      <c r="F288" s="207"/>
      <c r="G288" s="208"/>
      <c r="H288" s="207"/>
      <c r="I288" s="209" t="s">
        <v>47</v>
      </c>
      <c r="J288" s="242">
        <f t="shared" ref="J288:O288" si="37">SUM(J7:J287)</f>
        <v>1189593.02</v>
      </c>
      <c r="K288" s="210">
        <f t="shared" si="37"/>
        <v>923572.54000000027</v>
      </c>
      <c r="L288" s="210">
        <f t="shared" si="37"/>
        <v>21712.329999999998</v>
      </c>
      <c r="M288" s="210">
        <f t="shared" si="37"/>
        <v>216508.15000000005</v>
      </c>
      <c r="N288" s="210">
        <f t="shared" si="37"/>
        <v>0</v>
      </c>
      <c r="O288" s="255">
        <f t="shared" si="37"/>
        <v>27800</v>
      </c>
      <c r="P288" s="224"/>
    </row>
    <row r="289" spans="7:19" ht="17.25" customHeight="1" x14ac:dyDescent="0.2">
      <c r="H289" s="2"/>
      <c r="I289" s="2"/>
      <c r="J289" s="2"/>
      <c r="K289" s="632"/>
      <c r="L289" s="2"/>
      <c r="M289" s="2"/>
      <c r="N289" s="2"/>
      <c r="O289" s="2"/>
      <c r="R289" s="25"/>
    </row>
    <row r="290" spans="7:19" x14ac:dyDescent="0.2">
      <c r="H290" s="2"/>
      <c r="I290" s="2"/>
      <c r="J290" s="277"/>
      <c r="K290" s="623"/>
      <c r="L290" s="277"/>
      <c r="M290" s="471"/>
      <c r="N290" s="2"/>
      <c r="O290" s="2"/>
      <c r="P290" s="115"/>
      <c r="R290" s="316"/>
      <c r="S290" s="25"/>
    </row>
    <row r="291" spans="7:19" x14ac:dyDescent="0.2">
      <c r="H291" s="2"/>
      <c r="I291" s="2"/>
      <c r="J291" s="2"/>
      <c r="K291" s="277"/>
      <c r="L291" s="2"/>
      <c r="M291" s="2"/>
      <c r="N291" s="2"/>
      <c r="O291" s="2"/>
      <c r="R291" s="316"/>
    </row>
    <row r="292" spans="7:19" x14ac:dyDescent="0.2">
      <c r="H292" s="2"/>
      <c r="I292" s="2"/>
      <c r="J292" s="2"/>
      <c r="K292" s="2"/>
      <c r="L292" s="2"/>
      <c r="M292" s="2"/>
      <c r="N292" s="2"/>
      <c r="O292" s="2"/>
      <c r="R292" s="628"/>
      <c r="S292" s="25"/>
    </row>
    <row r="293" spans="7:19" x14ac:dyDescent="0.2">
      <c r="H293" s="2"/>
      <c r="I293" s="2"/>
      <c r="J293" s="2"/>
      <c r="K293" s="2"/>
      <c r="L293" s="2"/>
      <c r="M293" s="2"/>
      <c r="N293" s="2"/>
      <c r="O293" s="2"/>
      <c r="R293" s="316"/>
    </row>
    <row r="294" spans="7:19" x14ac:dyDescent="0.2">
      <c r="H294" s="2"/>
      <c r="I294" s="2"/>
      <c r="J294" s="2"/>
      <c r="K294" s="2"/>
      <c r="L294" s="2"/>
      <c r="M294" s="2"/>
      <c r="N294" s="2"/>
      <c r="O294" s="2"/>
      <c r="R294" s="316"/>
    </row>
    <row r="295" spans="7:19" x14ac:dyDescent="0.2">
      <c r="G295" s="643"/>
      <c r="H295" s="11"/>
      <c r="O295" s="13"/>
      <c r="P295" s="643"/>
      <c r="R295" s="316"/>
    </row>
    <row r="296" spans="7:19" x14ac:dyDescent="0.2">
      <c r="G296" s="643"/>
      <c r="H296" s="11"/>
      <c r="O296" s="11"/>
      <c r="P296" s="643"/>
      <c r="R296" s="316"/>
    </row>
    <row r="297" spans="7:19" x14ac:dyDescent="0.2">
      <c r="H297" s="2"/>
      <c r="I297" s="2"/>
      <c r="J297" s="2"/>
      <c r="K297" s="2"/>
      <c r="L297" s="2"/>
      <c r="M297" s="2"/>
      <c r="N297" s="2"/>
      <c r="O297" s="2"/>
    </row>
    <row r="298" spans="7:19" x14ac:dyDescent="0.2">
      <c r="H298" s="2"/>
      <c r="I298" s="2"/>
      <c r="J298" s="2"/>
      <c r="K298" s="2"/>
      <c r="L298" s="2"/>
      <c r="M298" s="2"/>
      <c r="N298" s="2"/>
      <c r="O298" s="2"/>
    </row>
    <row r="299" spans="7:19" x14ac:dyDescent="0.2">
      <c r="H299" s="2"/>
      <c r="I299" s="2"/>
      <c r="J299" s="2"/>
      <c r="K299" s="2"/>
      <c r="L299" s="2"/>
      <c r="M299" s="2"/>
      <c r="N299" s="2"/>
      <c r="O299" s="2"/>
    </row>
    <row r="300" spans="7:19" x14ac:dyDescent="0.2">
      <c r="H300" s="2"/>
      <c r="I300" s="2"/>
      <c r="J300" s="2"/>
      <c r="K300" s="2"/>
      <c r="L300" s="2"/>
      <c r="M300" s="2"/>
      <c r="N300" s="2"/>
      <c r="O300" s="2"/>
    </row>
    <row r="301" spans="7:19" x14ac:dyDescent="0.2">
      <c r="H301" s="2"/>
      <c r="I301" s="2"/>
      <c r="J301" s="2"/>
      <c r="K301" s="2"/>
      <c r="L301" s="2"/>
      <c r="M301" s="2"/>
      <c r="N301" s="2"/>
      <c r="O301" s="2"/>
    </row>
    <row r="302" spans="7:19" x14ac:dyDescent="0.2">
      <c r="H302" s="2"/>
      <c r="I302" s="2"/>
      <c r="J302" s="2"/>
      <c r="K302" s="2"/>
      <c r="L302" s="2"/>
      <c r="M302" s="2"/>
      <c r="N302" s="2"/>
      <c r="O302" s="2"/>
    </row>
    <row r="303" spans="7:19" x14ac:dyDescent="0.2">
      <c r="H303" s="2"/>
      <c r="I303" s="2"/>
      <c r="J303" s="2"/>
      <c r="K303" s="2"/>
      <c r="L303" s="2"/>
      <c r="M303" s="2"/>
      <c r="N303" s="2"/>
      <c r="O303" s="2"/>
    </row>
    <row r="304" spans="7:19" x14ac:dyDescent="0.2">
      <c r="H304" s="2"/>
      <c r="I304" s="2"/>
      <c r="J304" s="2"/>
      <c r="K304" s="2"/>
      <c r="L304" s="2"/>
      <c r="M304" s="2"/>
      <c r="N304" s="2"/>
      <c r="O304" s="2"/>
    </row>
    <row r="305" spans="8:15" x14ac:dyDescent="0.2">
      <c r="H305" s="2"/>
      <c r="I305" s="2"/>
      <c r="J305" s="2"/>
      <c r="K305" s="2"/>
      <c r="L305" s="2"/>
      <c r="M305" s="2"/>
      <c r="N305" s="2"/>
      <c r="O305" s="2"/>
    </row>
    <row r="306" spans="8:15" x14ac:dyDescent="0.2">
      <c r="H306" s="2"/>
      <c r="I306" s="2"/>
      <c r="J306" s="2"/>
      <c r="K306" s="2"/>
      <c r="L306" s="2"/>
      <c r="M306" s="2"/>
      <c r="N306" s="2"/>
      <c r="O306" s="2"/>
    </row>
    <row r="307" spans="8:15" x14ac:dyDescent="0.2">
      <c r="H307" s="2"/>
      <c r="I307" s="2"/>
      <c r="J307" s="2"/>
      <c r="K307" s="2"/>
      <c r="L307" s="2"/>
      <c r="M307" s="2"/>
      <c r="N307" s="2"/>
      <c r="O307" s="2"/>
    </row>
    <row r="308" spans="8:15" x14ac:dyDescent="0.2">
      <c r="H308" s="2"/>
      <c r="I308" s="2"/>
      <c r="J308" s="2"/>
      <c r="K308" s="2"/>
      <c r="L308" s="2"/>
      <c r="M308" s="2"/>
      <c r="N308" s="2"/>
      <c r="O308" s="2"/>
    </row>
    <row r="309" spans="8:15" x14ac:dyDescent="0.2">
      <c r="H309" s="2"/>
      <c r="I309" s="2"/>
      <c r="J309" s="2"/>
      <c r="K309" s="2"/>
      <c r="L309" s="2"/>
      <c r="M309" s="2"/>
      <c r="N309" s="2"/>
      <c r="O309" s="2"/>
    </row>
    <row r="310" spans="8:15" x14ac:dyDescent="0.2">
      <c r="H310" s="2"/>
      <c r="I310" s="2"/>
      <c r="J310" s="2"/>
      <c r="K310" s="2"/>
      <c r="L310" s="2"/>
      <c r="M310" s="2"/>
      <c r="N310" s="2"/>
      <c r="O310" s="2"/>
    </row>
    <row r="311" spans="8:15" x14ac:dyDescent="0.2">
      <c r="H311" s="2"/>
      <c r="I311" s="2"/>
      <c r="J311" s="2"/>
      <c r="K311" s="2"/>
      <c r="L311" s="2"/>
      <c r="M311" s="2"/>
      <c r="N311" s="2"/>
      <c r="O311" s="2"/>
    </row>
    <row r="312" spans="8:15" x14ac:dyDescent="0.2">
      <c r="H312" s="2"/>
      <c r="I312" s="2"/>
      <c r="J312" s="2"/>
      <c r="K312" s="2"/>
      <c r="L312" s="2"/>
      <c r="M312" s="2"/>
      <c r="N312" s="2"/>
      <c r="O312" s="2"/>
    </row>
    <row r="313" spans="8:15" x14ac:dyDescent="0.2">
      <c r="H313" s="2"/>
      <c r="I313" s="2"/>
      <c r="J313" s="2"/>
      <c r="K313" s="2"/>
      <c r="L313" s="2"/>
      <c r="M313" s="2"/>
      <c r="N313" s="2"/>
      <c r="O313" s="2"/>
    </row>
    <row r="314" spans="8:15" x14ac:dyDescent="0.2">
      <c r="H314" s="2"/>
      <c r="I314" s="2"/>
      <c r="J314" s="2"/>
      <c r="K314" s="2"/>
      <c r="L314" s="2"/>
      <c r="M314" s="2"/>
      <c r="N314" s="2"/>
      <c r="O314" s="2"/>
    </row>
    <row r="315" spans="8:15" x14ac:dyDescent="0.2">
      <c r="H315" s="2"/>
      <c r="I315" s="2"/>
      <c r="J315" s="2"/>
      <c r="K315" s="2"/>
      <c r="L315" s="2"/>
      <c r="M315" s="2"/>
      <c r="N315" s="2"/>
      <c r="O315" s="2"/>
    </row>
    <row r="316" spans="8:15" x14ac:dyDescent="0.2">
      <c r="H316" s="2"/>
      <c r="I316" s="2"/>
      <c r="J316" s="2"/>
      <c r="K316" s="2"/>
      <c r="L316" s="2"/>
      <c r="M316" s="2"/>
      <c r="N316" s="2"/>
      <c r="O316" s="2"/>
    </row>
    <row r="317" spans="8:15" x14ac:dyDescent="0.2">
      <c r="H317" s="2"/>
      <c r="I317" s="2"/>
      <c r="J317" s="2"/>
      <c r="K317" s="2"/>
      <c r="L317" s="2"/>
      <c r="M317" s="2"/>
      <c r="N317" s="2"/>
      <c r="O317" s="2"/>
    </row>
    <row r="318" spans="8:15" x14ac:dyDescent="0.2">
      <c r="H318" s="2"/>
      <c r="I318" s="2"/>
      <c r="J318" s="2"/>
      <c r="K318" s="2"/>
      <c r="L318" s="2"/>
      <c r="M318" s="2"/>
      <c r="N318" s="2"/>
      <c r="O318" s="2"/>
    </row>
    <row r="319" spans="8:15" x14ac:dyDescent="0.2">
      <c r="H319" s="2"/>
      <c r="I319" s="2"/>
      <c r="J319" s="2"/>
      <c r="K319" s="2"/>
      <c r="L319" s="2"/>
      <c r="M319" s="2"/>
      <c r="N319" s="2"/>
      <c r="O319" s="2"/>
    </row>
    <row r="320" spans="8:15" x14ac:dyDescent="0.2">
      <c r="H320" s="2"/>
      <c r="I320" s="2"/>
      <c r="J320" s="2"/>
      <c r="K320" s="2"/>
      <c r="L320" s="2"/>
      <c r="M320" s="2"/>
      <c r="N320" s="2"/>
      <c r="O320" s="2"/>
    </row>
    <row r="321" spans="8:15" x14ac:dyDescent="0.2">
      <c r="H321" s="2"/>
      <c r="I321" s="2"/>
      <c r="J321" s="2"/>
      <c r="K321" s="2"/>
      <c r="L321" s="2"/>
      <c r="M321" s="2"/>
      <c r="N321" s="2"/>
      <c r="O321" s="2"/>
    </row>
    <row r="322" spans="8:15" x14ac:dyDescent="0.2">
      <c r="H322" s="2"/>
      <c r="I322" s="2"/>
      <c r="J322" s="2"/>
      <c r="K322" s="2"/>
      <c r="L322" s="2"/>
      <c r="M322" s="2"/>
      <c r="N322" s="2"/>
      <c r="O322" s="2"/>
    </row>
    <row r="323" spans="8:15" x14ac:dyDescent="0.2">
      <c r="H323" s="2"/>
      <c r="I323" s="2"/>
      <c r="J323" s="2"/>
      <c r="K323" s="2"/>
      <c r="L323" s="2"/>
      <c r="M323" s="2"/>
      <c r="N323" s="2"/>
      <c r="O323" s="2"/>
    </row>
    <row r="324" spans="8:15" x14ac:dyDescent="0.2">
      <c r="H324" s="2"/>
      <c r="I324" s="2"/>
      <c r="J324" s="2"/>
      <c r="K324" s="2"/>
      <c r="L324" s="2"/>
      <c r="M324" s="2"/>
      <c r="N324" s="2"/>
      <c r="O324" s="2"/>
    </row>
    <row r="325" spans="8:15" x14ac:dyDescent="0.2">
      <c r="H325" s="2"/>
      <c r="I325" s="2"/>
      <c r="J325" s="2"/>
      <c r="K325" s="2"/>
      <c r="L325" s="2"/>
      <c r="M325" s="2"/>
      <c r="N325" s="2"/>
      <c r="O325" s="2"/>
    </row>
    <row r="326" spans="8:15" x14ac:dyDescent="0.2">
      <c r="H326" s="2"/>
      <c r="I326" s="2"/>
      <c r="J326" s="2"/>
      <c r="K326" s="2"/>
      <c r="L326" s="2"/>
      <c r="M326" s="2"/>
      <c r="N326" s="2"/>
      <c r="O326" s="2"/>
    </row>
    <row r="327" spans="8:15" x14ac:dyDescent="0.2">
      <c r="H327" s="2"/>
      <c r="I327" s="2"/>
      <c r="J327" s="2"/>
      <c r="K327" s="2"/>
      <c r="L327" s="2"/>
      <c r="M327" s="2"/>
      <c r="N327" s="2"/>
      <c r="O327" s="2"/>
    </row>
    <row r="328" spans="8:15" x14ac:dyDescent="0.2">
      <c r="H328" s="2"/>
      <c r="I328" s="2"/>
      <c r="J328" s="2"/>
      <c r="K328" s="2"/>
      <c r="L328" s="2"/>
      <c r="M328" s="2"/>
      <c r="N328" s="2"/>
      <c r="O328" s="2"/>
    </row>
    <row r="329" spans="8:15" x14ac:dyDescent="0.2">
      <c r="H329" s="2"/>
      <c r="I329" s="2"/>
      <c r="J329" s="2"/>
      <c r="K329" s="2"/>
      <c r="L329" s="2"/>
      <c r="M329" s="2"/>
      <c r="N329" s="2"/>
      <c r="O329" s="2"/>
    </row>
    <row r="330" spans="8:15" x14ac:dyDescent="0.2">
      <c r="H330" s="2"/>
      <c r="I330" s="2"/>
      <c r="J330" s="2"/>
      <c r="K330" s="2"/>
      <c r="L330" s="2"/>
      <c r="M330" s="2"/>
      <c r="N330" s="2"/>
      <c r="O330" s="2"/>
    </row>
    <row r="331" spans="8:15" x14ac:dyDescent="0.2">
      <c r="H331" s="2"/>
      <c r="I331" s="2"/>
      <c r="J331" s="2"/>
      <c r="K331" s="2"/>
      <c r="L331" s="2"/>
      <c r="M331" s="2"/>
      <c r="N331" s="2"/>
      <c r="O331" s="2"/>
    </row>
    <row r="332" spans="8:15" x14ac:dyDescent="0.2">
      <c r="H332" s="2"/>
      <c r="I332" s="2"/>
      <c r="J332" s="2"/>
      <c r="K332" s="2"/>
      <c r="L332" s="2"/>
      <c r="M332" s="2"/>
      <c r="N332" s="2"/>
      <c r="O332" s="2"/>
    </row>
    <row r="333" spans="8:15" x14ac:dyDescent="0.2">
      <c r="H333" s="2"/>
      <c r="I333" s="2"/>
      <c r="J333" s="2"/>
      <c r="K333" s="2"/>
      <c r="L333" s="2"/>
      <c r="M333" s="2"/>
      <c r="N333" s="2"/>
      <c r="O333" s="2"/>
    </row>
    <row r="334" spans="8:15" x14ac:dyDescent="0.2">
      <c r="H334" s="2"/>
      <c r="I334" s="2"/>
      <c r="J334" s="2"/>
      <c r="K334" s="2"/>
      <c r="L334" s="2"/>
      <c r="M334" s="2"/>
      <c r="N334" s="2"/>
      <c r="O334" s="2"/>
    </row>
    <row r="335" spans="8:15" x14ac:dyDescent="0.2">
      <c r="H335" s="2"/>
      <c r="I335" s="2"/>
      <c r="J335" s="2"/>
      <c r="K335" s="2"/>
      <c r="L335" s="2"/>
      <c r="M335" s="2"/>
      <c r="N335" s="2"/>
      <c r="O335" s="2"/>
    </row>
    <row r="336" spans="8:15" x14ac:dyDescent="0.2">
      <c r="H336" s="2"/>
      <c r="I336" s="2"/>
      <c r="J336" s="2"/>
      <c r="K336" s="2"/>
      <c r="L336" s="2"/>
      <c r="M336" s="2"/>
      <c r="N336" s="2"/>
      <c r="O336" s="2"/>
    </row>
    <row r="337" spans="8:15" x14ac:dyDescent="0.2">
      <c r="H337" s="2"/>
      <c r="I337" s="2"/>
      <c r="J337" s="2"/>
      <c r="K337" s="2"/>
      <c r="L337" s="2"/>
      <c r="M337" s="2"/>
      <c r="N337" s="2"/>
      <c r="O337" s="2"/>
    </row>
    <row r="338" spans="8:15" x14ac:dyDescent="0.2">
      <c r="H338" s="2"/>
      <c r="I338" s="2"/>
      <c r="J338" s="2"/>
      <c r="K338" s="2"/>
      <c r="L338" s="2"/>
      <c r="M338" s="2"/>
      <c r="N338" s="2"/>
      <c r="O338" s="2"/>
    </row>
    <row r="339" spans="8:15" x14ac:dyDescent="0.2">
      <c r="H339" s="2"/>
      <c r="I339" s="2"/>
      <c r="J339" s="2"/>
      <c r="K339" s="2"/>
      <c r="L339" s="2"/>
      <c r="M339" s="2"/>
      <c r="N339" s="2"/>
      <c r="O339" s="2"/>
    </row>
    <row r="340" spans="8:15" x14ac:dyDescent="0.2">
      <c r="H340" s="2"/>
      <c r="I340" s="2"/>
      <c r="J340" s="2"/>
      <c r="K340" s="2"/>
      <c r="L340" s="2"/>
      <c r="M340" s="2"/>
      <c r="N340" s="2"/>
      <c r="O340" s="2"/>
    </row>
    <row r="341" spans="8:15" x14ac:dyDescent="0.2">
      <c r="H341" s="2"/>
      <c r="I341" s="2"/>
      <c r="J341" s="2"/>
      <c r="K341" s="2"/>
      <c r="L341" s="2"/>
      <c r="M341" s="2"/>
      <c r="N341" s="2"/>
      <c r="O341" s="2"/>
    </row>
    <row r="342" spans="8:15" x14ac:dyDescent="0.2">
      <c r="H342" s="2"/>
      <c r="I342" s="2"/>
      <c r="J342" s="2"/>
      <c r="K342" s="2"/>
      <c r="L342" s="2"/>
      <c r="M342" s="2"/>
      <c r="N342" s="2"/>
      <c r="O342" s="2"/>
    </row>
    <row r="343" spans="8:15" x14ac:dyDescent="0.2">
      <c r="H343" s="2"/>
      <c r="I343" s="2"/>
      <c r="J343" s="2"/>
      <c r="K343" s="2"/>
      <c r="L343" s="2"/>
      <c r="M343" s="2"/>
      <c r="N343" s="2"/>
      <c r="O343" s="2"/>
    </row>
    <row r="344" spans="8:15" x14ac:dyDescent="0.2">
      <c r="H344" s="2"/>
      <c r="I344" s="2"/>
      <c r="J344" s="2"/>
      <c r="K344" s="2"/>
      <c r="L344" s="2"/>
      <c r="M344" s="2"/>
      <c r="N344" s="2"/>
      <c r="O344" s="2"/>
    </row>
    <row r="345" spans="8:15" x14ac:dyDescent="0.2">
      <c r="H345" s="2"/>
      <c r="I345" s="2"/>
      <c r="J345" s="2"/>
      <c r="K345" s="2"/>
      <c r="L345" s="2"/>
      <c r="M345" s="2"/>
      <c r="N345" s="2"/>
      <c r="O345" s="2"/>
    </row>
    <row r="346" spans="8:15" x14ac:dyDescent="0.2">
      <c r="H346" s="2"/>
      <c r="I346" s="2"/>
      <c r="J346" s="2"/>
      <c r="K346" s="2"/>
      <c r="L346" s="2"/>
      <c r="M346" s="2"/>
      <c r="N346" s="2"/>
      <c r="O346" s="2"/>
    </row>
    <row r="347" spans="8:15" x14ac:dyDescent="0.2">
      <c r="H347" s="2"/>
      <c r="I347" s="2"/>
      <c r="J347" s="2"/>
      <c r="K347" s="2"/>
      <c r="L347" s="2"/>
      <c r="M347" s="2"/>
      <c r="N347" s="2"/>
      <c r="O347" s="2"/>
    </row>
    <row r="348" spans="8:15" x14ac:dyDescent="0.2">
      <c r="H348" s="2"/>
      <c r="I348" s="2"/>
      <c r="J348" s="2"/>
      <c r="K348" s="2"/>
      <c r="L348" s="2"/>
      <c r="M348" s="2"/>
      <c r="N348" s="2"/>
      <c r="O348" s="2"/>
    </row>
    <row r="349" spans="8:15" x14ac:dyDescent="0.2">
      <c r="H349" s="2"/>
      <c r="I349" s="2"/>
      <c r="J349" s="2"/>
      <c r="K349" s="2"/>
      <c r="L349" s="2"/>
      <c r="M349" s="2"/>
      <c r="N349" s="2"/>
      <c r="O349" s="2"/>
    </row>
    <row r="350" spans="8:15" x14ac:dyDescent="0.2">
      <c r="H350" s="2"/>
      <c r="I350" s="2"/>
      <c r="J350" s="2"/>
      <c r="K350" s="2"/>
      <c r="L350" s="2"/>
      <c r="M350" s="2"/>
      <c r="N350" s="2"/>
      <c r="O350" s="2"/>
    </row>
    <row r="351" spans="8:15" x14ac:dyDescent="0.2">
      <c r="H351" s="2"/>
      <c r="I351" s="2"/>
      <c r="J351" s="2"/>
      <c r="K351" s="2"/>
      <c r="L351" s="2"/>
      <c r="M351" s="2"/>
      <c r="N351" s="2"/>
      <c r="O351" s="2"/>
    </row>
    <row r="352" spans="8:15" x14ac:dyDescent="0.2">
      <c r="H352" s="2"/>
      <c r="I352" s="2"/>
      <c r="J352" s="2"/>
      <c r="K352" s="2"/>
      <c r="L352" s="2"/>
      <c r="M352" s="2"/>
      <c r="N352" s="2"/>
      <c r="O352" s="2"/>
    </row>
    <row r="353" spans="8:15" x14ac:dyDescent="0.2">
      <c r="H353" s="2"/>
      <c r="I353" s="2"/>
      <c r="J353" s="2"/>
      <c r="K353" s="2"/>
      <c r="L353" s="2"/>
      <c r="M353" s="2"/>
      <c r="N353" s="2"/>
      <c r="O353" s="2"/>
    </row>
    <row r="354" spans="8:15" x14ac:dyDescent="0.2">
      <c r="H354" s="2"/>
      <c r="I354" s="2"/>
      <c r="J354" s="2"/>
      <c r="K354" s="2"/>
      <c r="L354" s="2"/>
      <c r="M354" s="2"/>
      <c r="N354" s="2"/>
      <c r="O354" s="2"/>
    </row>
    <row r="355" spans="8:15" x14ac:dyDescent="0.2">
      <c r="H355" s="2"/>
      <c r="I355" s="2"/>
      <c r="J355" s="2"/>
      <c r="K355" s="2"/>
      <c r="L355" s="2"/>
      <c r="M355" s="2"/>
      <c r="N355" s="2"/>
      <c r="O355" s="2"/>
    </row>
    <row r="356" spans="8:15" x14ac:dyDescent="0.2">
      <c r="H356" s="2"/>
      <c r="I356" s="2"/>
      <c r="J356" s="2"/>
      <c r="K356" s="2"/>
      <c r="L356" s="2"/>
      <c r="M356" s="2"/>
      <c r="N356" s="2"/>
      <c r="O356" s="2"/>
    </row>
    <row r="357" spans="8:15" x14ac:dyDescent="0.2">
      <c r="H357" s="2"/>
      <c r="I357" s="2"/>
      <c r="J357" s="2"/>
      <c r="K357" s="2"/>
      <c r="L357" s="2"/>
      <c r="M357" s="2"/>
      <c r="N357" s="2"/>
      <c r="O357" s="2"/>
    </row>
    <row r="358" spans="8:15" x14ac:dyDescent="0.2">
      <c r="H358" s="2"/>
      <c r="I358" s="2"/>
      <c r="J358" s="2"/>
      <c r="K358" s="2"/>
      <c r="L358" s="2"/>
      <c r="M358" s="2"/>
      <c r="N358" s="2"/>
      <c r="O358" s="2"/>
    </row>
    <row r="359" spans="8:15" x14ac:dyDescent="0.2">
      <c r="H359" s="2"/>
      <c r="I359" s="2"/>
      <c r="J359" s="2"/>
      <c r="K359" s="2"/>
      <c r="L359" s="2"/>
      <c r="M359" s="2"/>
      <c r="N359" s="2"/>
      <c r="O359" s="2"/>
    </row>
    <row r="360" spans="8:15" x14ac:dyDescent="0.2">
      <c r="H360" s="2"/>
      <c r="I360" s="2"/>
      <c r="J360" s="2"/>
      <c r="K360" s="2"/>
      <c r="L360" s="2"/>
      <c r="M360" s="2"/>
      <c r="N360" s="2"/>
      <c r="O360" s="2"/>
    </row>
    <row r="361" spans="8:15" x14ac:dyDescent="0.2">
      <c r="H361" s="2"/>
      <c r="I361" s="2"/>
      <c r="J361" s="2"/>
      <c r="K361" s="2"/>
      <c r="L361" s="2"/>
      <c r="M361" s="2"/>
      <c r="N361" s="2"/>
      <c r="O361" s="2"/>
    </row>
    <row r="362" spans="8:15" x14ac:dyDescent="0.2">
      <c r="H362" s="2"/>
      <c r="I362" s="2"/>
      <c r="J362" s="2"/>
      <c r="K362" s="2"/>
      <c r="L362" s="2"/>
      <c r="M362" s="2"/>
      <c r="N362" s="2"/>
      <c r="O362" s="2"/>
    </row>
    <row r="363" spans="8:15" x14ac:dyDescent="0.2">
      <c r="H363" s="2"/>
      <c r="I363" s="2"/>
      <c r="J363" s="2"/>
      <c r="K363" s="2"/>
      <c r="L363" s="2"/>
      <c r="M363" s="2"/>
      <c r="N363" s="2"/>
      <c r="O363" s="2"/>
    </row>
    <row r="364" spans="8:15" x14ac:dyDescent="0.2">
      <c r="H364" s="2"/>
      <c r="I364" s="2"/>
      <c r="J364" s="2"/>
      <c r="K364" s="2"/>
      <c r="L364" s="2"/>
      <c r="M364" s="2"/>
      <c r="N364" s="2"/>
      <c r="O364" s="2"/>
    </row>
    <row r="365" spans="8:15" x14ac:dyDescent="0.2">
      <c r="H365" s="2"/>
      <c r="I365" s="2"/>
      <c r="J365" s="2"/>
      <c r="K365" s="2"/>
      <c r="L365" s="2"/>
      <c r="M365" s="2"/>
      <c r="N365" s="2"/>
      <c r="O365" s="2"/>
    </row>
    <row r="366" spans="8:15" x14ac:dyDescent="0.2">
      <c r="H366" s="2"/>
      <c r="I366" s="2"/>
      <c r="J366" s="2"/>
      <c r="K366" s="2"/>
      <c r="L366" s="2"/>
      <c r="M366" s="2"/>
      <c r="N366" s="2"/>
      <c r="O366" s="2"/>
    </row>
    <row r="367" spans="8:15" x14ac:dyDescent="0.2">
      <c r="H367" s="2"/>
      <c r="I367" s="2"/>
      <c r="J367" s="2"/>
      <c r="K367" s="2"/>
      <c r="L367" s="2"/>
      <c r="M367" s="2"/>
      <c r="N367" s="2"/>
      <c r="O367" s="2"/>
    </row>
    <row r="368" spans="8:15" x14ac:dyDescent="0.2">
      <c r="H368" s="2"/>
      <c r="I368" s="2"/>
      <c r="J368" s="2"/>
      <c r="K368" s="2"/>
      <c r="L368" s="2"/>
      <c r="M368" s="2"/>
      <c r="N368" s="2"/>
      <c r="O368" s="2"/>
    </row>
    <row r="369" spans="8:15" x14ac:dyDescent="0.2">
      <c r="H369" s="2"/>
      <c r="I369" s="2"/>
      <c r="J369" s="2"/>
      <c r="K369" s="2"/>
      <c r="L369" s="2"/>
      <c r="M369" s="2"/>
      <c r="N369" s="2"/>
      <c r="O369" s="2"/>
    </row>
    <row r="370" spans="8:15" x14ac:dyDescent="0.2">
      <c r="H370" s="2"/>
      <c r="I370" s="2"/>
      <c r="J370" s="2"/>
      <c r="K370" s="2"/>
      <c r="L370" s="2"/>
      <c r="M370" s="2"/>
      <c r="N370" s="2"/>
      <c r="O370" s="2"/>
    </row>
    <row r="371" spans="8:15" x14ac:dyDescent="0.2">
      <c r="H371" s="2"/>
      <c r="I371" s="2"/>
      <c r="J371" s="2"/>
      <c r="K371" s="2"/>
      <c r="L371" s="2"/>
      <c r="M371" s="2"/>
      <c r="N371" s="2"/>
      <c r="O371" s="2"/>
    </row>
    <row r="372" spans="8:15" x14ac:dyDescent="0.2">
      <c r="H372" s="2"/>
      <c r="I372" s="2"/>
      <c r="J372" s="2"/>
      <c r="K372" s="2"/>
      <c r="L372" s="2"/>
      <c r="M372" s="2"/>
      <c r="N372" s="2"/>
      <c r="O372" s="2"/>
    </row>
    <row r="373" spans="8:15" x14ac:dyDescent="0.2">
      <c r="H373" s="2"/>
      <c r="I373" s="2"/>
      <c r="J373" s="2"/>
      <c r="K373" s="2"/>
      <c r="L373" s="2"/>
      <c r="M373" s="2"/>
      <c r="N373" s="2"/>
      <c r="O373" s="2"/>
    </row>
    <row r="374" spans="8:15" x14ac:dyDescent="0.2">
      <c r="H374" s="2"/>
      <c r="I374" s="2"/>
      <c r="J374" s="2"/>
      <c r="K374" s="2"/>
      <c r="L374" s="2"/>
      <c r="M374" s="2"/>
      <c r="N374" s="2"/>
      <c r="O374" s="2"/>
    </row>
    <row r="375" spans="8:15" x14ac:dyDescent="0.2">
      <c r="H375" s="2"/>
      <c r="I375" s="2"/>
      <c r="J375" s="2"/>
      <c r="K375" s="2"/>
      <c r="L375" s="2"/>
      <c r="M375" s="2"/>
      <c r="N375" s="2"/>
      <c r="O375" s="2"/>
    </row>
    <row r="376" spans="8:15" x14ac:dyDescent="0.2">
      <c r="H376" s="2"/>
      <c r="I376" s="2"/>
      <c r="J376" s="2"/>
      <c r="K376" s="2"/>
      <c r="L376" s="2"/>
      <c r="M376" s="2"/>
      <c r="N376" s="2"/>
      <c r="O376" s="2"/>
    </row>
    <row r="377" spans="8:15" x14ac:dyDescent="0.2">
      <c r="H377" s="2"/>
      <c r="I377" s="2"/>
      <c r="J377" s="2"/>
      <c r="K377" s="2"/>
      <c r="L377" s="2"/>
      <c r="M377" s="2"/>
      <c r="N377" s="2"/>
      <c r="O377" s="2"/>
    </row>
    <row r="378" spans="8:15" x14ac:dyDescent="0.2">
      <c r="H378" s="2"/>
      <c r="I378" s="2"/>
      <c r="J378" s="2"/>
      <c r="K378" s="2"/>
      <c r="L378" s="2"/>
      <c r="M378" s="2"/>
      <c r="N378" s="2"/>
      <c r="O378" s="2"/>
    </row>
    <row r="379" spans="8:15" x14ac:dyDescent="0.2">
      <c r="H379" s="2"/>
      <c r="I379" s="2"/>
      <c r="J379" s="2"/>
      <c r="K379" s="2"/>
      <c r="L379" s="2"/>
      <c r="M379" s="2"/>
      <c r="N379" s="2"/>
      <c r="O379" s="2"/>
    </row>
    <row r="380" spans="8:15" x14ac:dyDescent="0.2">
      <c r="H380" s="2"/>
      <c r="I380" s="2"/>
      <c r="J380" s="2"/>
      <c r="K380" s="2"/>
      <c r="L380" s="2"/>
      <c r="M380" s="2"/>
      <c r="N380" s="2"/>
      <c r="O380" s="2"/>
    </row>
    <row r="381" spans="8:15" x14ac:dyDescent="0.2">
      <c r="H381" s="2"/>
      <c r="I381" s="2"/>
      <c r="J381" s="2"/>
      <c r="K381" s="2"/>
      <c r="L381" s="2"/>
      <c r="M381" s="2"/>
      <c r="N381" s="2"/>
      <c r="O381" s="2"/>
    </row>
    <row r="382" spans="8:15" x14ac:dyDescent="0.2">
      <c r="H382" s="2"/>
      <c r="I382" s="2"/>
      <c r="J382" s="2"/>
      <c r="K382" s="2"/>
      <c r="L382" s="2"/>
      <c r="M382" s="2"/>
      <c r="N382" s="2"/>
      <c r="O382" s="2"/>
    </row>
    <row r="383" spans="8:15" x14ac:dyDescent="0.2">
      <c r="H383" s="2"/>
      <c r="I383" s="2"/>
      <c r="J383" s="2"/>
      <c r="K383" s="2"/>
      <c r="L383" s="2"/>
      <c r="M383" s="2"/>
      <c r="N383" s="2"/>
      <c r="O383" s="2"/>
    </row>
    <row r="384" spans="8:15" x14ac:dyDescent="0.2">
      <c r="H384" s="2"/>
      <c r="I384" s="2"/>
      <c r="J384" s="2"/>
      <c r="K384" s="2"/>
      <c r="L384" s="2"/>
      <c r="M384" s="2"/>
      <c r="N384" s="2"/>
      <c r="O384" s="2"/>
    </row>
    <row r="385" spans="8:15" x14ac:dyDescent="0.2">
      <c r="H385" s="2"/>
      <c r="I385" s="2"/>
      <c r="J385" s="2"/>
      <c r="K385" s="2"/>
      <c r="L385" s="2"/>
      <c r="M385" s="2"/>
      <c r="N385" s="2"/>
      <c r="O385" s="2"/>
    </row>
    <row r="386" spans="8:15" ht="13.5" customHeight="1" x14ac:dyDescent="0.2">
      <c r="H386" s="2"/>
      <c r="I386" s="2"/>
      <c r="J386" s="2"/>
      <c r="K386" s="2"/>
      <c r="L386" s="2"/>
      <c r="M386" s="2"/>
      <c r="N386" s="2"/>
      <c r="O386" s="2"/>
    </row>
    <row r="387" spans="8:15" ht="13.5" customHeight="1" x14ac:dyDescent="0.2">
      <c r="H387" s="2"/>
      <c r="I387" s="2"/>
      <c r="J387" s="2"/>
      <c r="K387" s="2"/>
      <c r="L387" s="2"/>
      <c r="M387" s="2"/>
      <c r="N387" s="2"/>
      <c r="O387" s="2"/>
    </row>
    <row r="388" spans="8:15" ht="13.5" customHeight="1" x14ac:dyDescent="0.2">
      <c r="H388" s="2"/>
      <c r="I388" s="2"/>
      <c r="J388" s="2"/>
      <c r="K388" s="2"/>
      <c r="L388" s="2"/>
      <c r="M388" s="2"/>
      <c r="N388" s="2"/>
      <c r="O388" s="2"/>
    </row>
    <row r="389" spans="8:15" ht="13.5" customHeight="1" x14ac:dyDescent="0.2">
      <c r="H389" s="2"/>
      <c r="I389" s="2"/>
      <c r="J389" s="2"/>
      <c r="K389" s="2"/>
      <c r="L389" s="2"/>
      <c r="M389" s="2"/>
      <c r="N389" s="2"/>
      <c r="O389" s="2"/>
    </row>
    <row r="390" spans="8:15" ht="13.5" customHeight="1" x14ac:dyDescent="0.2">
      <c r="H390" s="2"/>
      <c r="I390" s="2"/>
      <c r="J390" s="2"/>
      <c r="K390" s="2"/>
      <c r="L390" s="2"/>
      <c r="M390" s="2"/>
      <c r="N390" s="2"/>
      <c r="O390" s="2"/>
    </row>
    <row r="391" spans="8:15" ht="13.5" customHeight="1" x14ac:dyDescent="0.2">
      <c r="H391" s="2"/>
      <c r="I391" s="2"/>
      <c r="J391" s="2"/>
      <c r="K391" s="2"/>
      <c r="L391" s="2"/>
      <c r="M391" s="2"/>
      <c r="N391" s="2"/>
      <c r="O391" s="2"/>
    </row>
    <row r="392" spans="8:15" ht="13.5" customHeight="1" x14ac:dyDescent="0.2">
      <c r="H392" s="2"/>
      <c r="I392" s="2"/>
      <c r="J392" s="2"/>
      <c r="K392" s="2"/>
      <c r="L392" s="2"/>
      <c r="M392" s="2"/>
      <c r="N392" s="2"/>
      <c r="O392" s="2"/>
    </row>
    <row r="393" spans="8:15" ht="13.5" customHeight="1" x14ac:dyDescent="0.2">
      <c r="H393" s="2"/>
      <c r="I393" s="2"/>
      <c r="J393" s="2"/>
      <c r="K393" s="2"/>
      <c r="L393" s="2"/>
      <c r="M393" s="2"/>
      <c r="N393" s="2"/>
      <c r="O393" s="2"/>
    </row>
    <row r="394" spans="8:15" ht="13.5" customHeight="1" x14ac:dyDescent="0.2">
      <c r="H394" s="2"/>
      <c r="I394" s="2"/>
      <c r="J394" s="2"/>
      <c r="K394" s="2"/>
      <c r="L394" s="2"/>
      <c r="M394" s="2"/>
      <c r="N394" s="2"/>
      <c r="O394" s="2"/>
    </row>
    <row r="395" spans="8:15" ht="13.5" customHeight="1" x14ac:dyDescent="0.2">
      <c r="H395" s="2"/>
      <c r="I395" s="2"/>
      <c r="J395" s="2"/>
      <c r="K395" s="2"/>
      <c r="L395" s="2"/>
      <c r="M395" s="2"/>
      <c r="N395" s="2"/>
      <c r="O395" s="2"/>
    </row>
    <row r="396" spans="8:15" ht="13.5" customHeight="1" x14ac:dyDescent="0.2">
      <c r="H396" s="2"/>
      <c r="I396" s="2"/>
      <c r="J396" s="2"/>
      <c r="K396" s="2"/>
      <c r="L396" s="2"/>
      <c r="M396" s="2"/>
      <c r="N396" s="2"/>
      <c r="O396" s="2"/>
    </row>
    <row r="397" spans="8:15" ht="13.5" customHeight="1" x14ac:dyDescent="0.2">
      <c r="H397" s="2"/>
      <c r="I397" s="2"/>
      <c r="J397" s="2"/>
      <c r="K397" s="2"/>
      <c r="L397" s="2"/>
      <c r="M397" s="2"/>
      <c r="N397" s="2"/>
      <c r="O397" s="2"/>
    </row>
    <row r="398" spans="8:15" ht="13.5" customHeight="1" x14ac:dyDescent="0.2">
      <c r="H398" s="2"/>
      <c r="I398" s="2"/>
      <c r="J398" s="2"/>
      <c r="K398" s="2"/>
      <c r="L398" s="2"/>
      <c r="M398" s="2"/>
      <c r="N398" s="2"/>
      <c r="O398" s="2"/>
    </row>
    <row r="399" spans="8:15" ht="13.5" customHeight="1" x14ac:dyDescent="0.2">
      <c r="H399" s="2"/>
      <c r="I399" s="2"/>
      <c r="J399" s="2"/>
      <c r="K399" s="2"/>
      <c r="L399" s="2"/>
      <c r="M399" s="2"/>
      <c r="N399" s="2"/>
      <c r="O399" s="2"/>
    </row>
    <row r="400" spans="8:15" ht="13.5" customHeight="1" x14ac:dyDescent="0.2">
      <c r="H400" s="2"/>
      <c r="I400" s="2"/>
      <c r="J400" s="2"/>
      <c r="K400" s="2"/>
      <c r="L400" s="2"/>
      <c r="M400" s="2"/>
      <c r="N400" s="2"/>
      <c r="O400" s="2"/>
    </row>
    <row r="401" spans="8:15" ht="13.5" customHeight="1" x14ac:dyDescent="0.2">
      <c r="H401" s="2"/>
      <c r="I401" s="2"/>
      <c r="J401" s="2"/>
      <c r="K401" s="2"/>
      <c r="L401" s="2"/>
      <c r="M401" s="2"/>
      <c r="N401" s="2"/>
      <c r="O401" s="2"/>
    </row>
    <row r="402" spans="8:15" ht="13.5" customHeight="1" x14ac:dyDescent="0.2">
      <c r="H402" s="2"/>
      <c r="I402" s="2"/>
      <c r="J402" s="2"/>
      <c r="K402" s="2"/>
      <c r="L402" s="2"/>
      <c r="M402" s="2"/>
      <c r="N402" s="2"/>
      <c r="O402" s="2"/>
    </row>
    <row r="403" spans="8:15" ht="13.5" customHeight="1" x14ac:dyDescent="0.2">
      <c r="H403" s="2"/>
      <c r="I403" s="2"/>
      <c r="J403" s="2"/>
      <c r="K403" s="2"/>
      <c r="L403" s="2"/>
      <c r="M403" s="2"/>
      <c r="N403" s="2"/>
      <c r="O403" s="2"/>
    </row>
    <row r="404" spans="8:15" ht="13.5" customHeight="1" x14ac:dyDescent="0.2">
      <c r="H404" s="2"/>
      <c r="I404" s="2"/>
      <c r="J404" s="2"/>
      <c r="K404" s="2"/>
      <c r="L404" s="2"/>
      <c r="M404" s="2"/>
      <c r="N404" s="2"/>
      <c r="O404" s="2"/>
    </row>
    <row r="405" spans="8:15" ht="13.5" customHeight="1" x14ac:dyDescent="0.2">
      <c r="H405" s="2"/>
      <c r="I405" s="2"/>
      <c r="J405" s="2"/>
      <c r="K405" s="2"/>
      <c r="L405" s="2"/>
      <c r="M405" s="2"/>
      <c r="N405" s="2"/>
      <c r="O405" s="2"/>
    </row>
    <row r="406" spans="8:15" ht="13.5" customHeight="1" x14ac:dyDescent="0.2">
      <c r="H406" s="2"/>
      <c r="I406" s="2"/>
      <c r="J406" s="2"/>
      <c r="K406" s="2"/>
      <c r="L406" s="2"/>
      <c r="M406" s="2"/>
      <c r="N406" s="2"/>
      <c r="O406" s="2"/>
    </row>
    <row r="407" spans="8:15" ht="13.5" customHeight="1" x14ac:dyDescent="0.2">
      <c r="H407" s="2"/>
      <c r="I407" s="2"/>
      <c r="J407" s="2"/>
      <c r="K407" s="2"/>
      <c r="L407" s="2"/>
      <c r="M407" s="2"/>
      <c r="N407" s="2"/>
      <c r="O407" s="2"/>
    </row>
    <row r="408" spans="8:15" ht="13.5" customHeight="1" x14ac:dyDescent="0.2">
      <c r="H408" s="2"/>
      <c r="I408" s="2"/>
      <c r="J408" s="2"/>
      <c r="K408" s="2"/>
      <c r="L408" s="2"/>
      <c r="M408" s="2"/>
      <c r="N408" s="2"/>
      <c r="O408" s="2"/>
    </row>
    <row r="409" spans="8:15" ht="13.5" customHeight="1" x14ac:dyDescent="0.2">
      <c r="H409" s="2"/>
      <c r="I409" s="2"/>
      <c r="J409" s="2"/>
      <c r="K409" s="2"/>
      <c r="L409" s="2"/>
      <c r="M409" s="2"/>
      <c r="N409" s="2"/>
      <c r="O409" s="2"/>
    </row>
    <row r="410" spans="8:15" ht="13.5" customHeight="1" x14ac:dyDescent="0.2">
      <c r="H410" s="2"/>
      <c r="I410" s="2"/>
      <c r="J410" s="2"/>
      <c r="K410" s="2"/>
      <c r="L410" s="2"/>
      <c r="M410" s="2"/>
      <c r="N410" s="2"/>
      <c r="O410" s="2"/>
    </row>
    <row r="411" spans="8:15" ht="13.5" customHeight="1" x14ac:dyDescent="0.2">
      <c r="H411" s="2"/>
      <c r="I411" s="2"/>
      <c r="J411" s="2"/>
      <c r="K411" s="2"/>
      <c r="L411" s="2"/>
      <c r="M411" s="2"/>
      <c r="N411" s="2"/>
      <c r="O411" s="2"/>
    </row>
    <row r="412" spans="8:15" ht="13.5" customHeight="1" x14ac:dyDescent="0.2">
      <c r="H412" s="2"/>
      <c r="I412" s="2"/>
      <c r="J412" s="2"/>
      <c r="K412" s="2"/>
      <c r="L412" s="2"/>
      <c r="M412" s="2"/>
      <c r="N412" s="2"/>
      <c r="O412" s="2"/>
    </row>
    <row r="413" spans="8:15" ht="13.5" customHeight="1" x14ac:dyDescent="0.2">
      <c r="H413" s="2"/>
      <c r="I413" s="2"/>
      <c r="J413" s="2"/>
      <c r="K413" s="2"/>
      <c r="L413" s="2"/>
      <c r="M413" s="2"/>
      <c r="N413" s="2"/>
      <c r="O413" s="2"/>
    </row>
    <row r="414" spans="8:15" ht="13.5" customHeight="1" x14ac:dyDescent="0.2">
      <c r="H414" s="2"/>
      <c r="I414" s="2"/>
      <c r="J414" s="2"/>
      <c r="K414" s="2"/>
      <c r="L414" s="2"/>
      <c r="M414" s="2"/>
      <c r="N414" s="2"/>
      <c r="O414" s="2"/>
    </row>
    <row r="415" spans="8:15" ht="13.5" customHeight="1" x14ac:dyDescent="0.2">
      <c r="H415" s="2"/>
      <c r="I415" s="2"/>
      <c r="J415" s="2"/>
      <c r="K415" s="2"/>
      <c r="L415" s="2"/>
      <c r="M415" s="2"/>
      <c r="N415" s="2"/>
      <c r="O415" s="2"/>
    </row>
    <row r="416" spans="8:15" ht="13.5" customHeight="1" x14ac:dyDescent="0.2">
      <c r="H416" s="2"/>
      <c r="I416" s="2"/>
      <c r="J416" s="2"/>
      <c r="K416" s="2"/>
      <c r="L416" s="2"/>
      <c r="M416" s="2"/>
      <c r="N416" s="2"/>
      <c r="O416" s="2"/>
    </row>
    <row r="417" spans="8:15" ht="13.5" customHeight="1" x14ac:dyDescent="0.2">
      <c r="H417" s="2"/>
      <c r="I417" s="2"/>
      <c r="J417" s="2"/>
      <c r="K417" s="2"/>
      <c r="L417" s="2"/>
      <c r="M417" s="2"/>
      <c r="N417" s="2"/>
      <c r="O417" s="2"/>
    </row>
    <row r="418" spans="8:15" ht="13.5" customHeight="1" x14ac:dyDescent="0.2">
      <c r="H418" s="2"/>
      <c r="I418" s="2"/>
      <c r="J418" s="2"/>
      <c r="K418" s="2"/>
      <c r="L418" s="2"/>
      <c r="M418" s="2"/>
      <c r="N418" s="2"/>
      <c r="O418" s="2"/>
    </row>
    <row r="419" spans="8:15" ht="13.5" customHeight="1" x14ac:dyDescent="0.2">
      <c r="H419" s="2"/>
      <c r="I419" s="2"/>
      <c r="J419" s="2"/>
      <c r="K419" s="2"/>
      <c r="L419" s="2"/>
      <c r="M419" s="2"/>
      <c r="N419" s="2"/>
      <c r="O419" s="2"/>
    </row>
    <row r="420" spans="8:15" ht="13.5" customHeight="1" x14ac:dyDescent="0.2">
      <c r="H420" s="2"/>
      <c r="I420" s="2"/>
      <c r="J420" s="2"/>
      <c r="K420" s="2"/>
      <c r="L420" s="2"/>
      <c r="M420" s="2"/>
      <c r="N420" s="2"/>
      <c r="O420" s="2"/>
    </row>
    <row r="421" spans="8:15" ht="13.5" customHeight="1" x14ac:dyDescent="0.2">
      <c r="H421" s="2"/>
      <c r="I421" s="2"/>
      <c r="J421" s="2"/>
      <c r="K421" s="2"/>
      <c r="L421" s="2"/>
      <c r="M421" s="2"/>
      <c r="N421" s="2"/>
      <c r="O421" s="2"/>
    </row>
    <row r="422" spans="8:15" ht="13.5" customHeight="1" x14ac:dyDescent="0.2">
      <c r="H422" s="2"/>
      <c r="I422" s="2"/>
      <c r="J422" s="2"/>
      <c r="K422" s="2"/>
      <c r="L422" s="2"/>
      <c r="M422" s="2"/>
      <c r="N422" s="2"/>
      <c r="O422" s="2"/>
    </row>
    <row r="423" spans="8:15" ht="13.5" customHeight="1" x14ac:dyDescent="0.2">
      <c r="H423" s="2"/>
      <c r="I423" s="2"/>
      <c r="J423" s="2"/>
      <c r="K423" s="2"/>
      <c r="L423" s="2"/>
      <c r="M423" s="2"/>
      <c r="N423" s="2"/>
      <c r="O423" s="2"/>
    </row>
    <row r="424" spans="8:15" ht="13.5" customHeight="1" x14ac:dyDescent="0.2">
      <c r="H424" s="2"/>
      <c r="I424" s="2"/>
      <c r="J424" s="2"/>
      <c r="K424" s="2"/>
      <c r="L424" s="2"/>
      <c r="M424" s="2"/>
      <c r="N424" s="2"/>
      <c r="O424" s="2"/>
    </row>
    <row r="425" spans="8:15" ht="13.5" customHeight="1" x14ac:dyDescent="0.2">
      <c r="H425" s="2"/>
      <c r="I425" s="2"/>
      <c r="J425" s="2"/>
      <c r="K425" s="2"/>
      <c r="L425" s="2"/>
      <c r="M425" s="2"/>
      <c r="N425" s="2"/>
      <c r="O425" s="2"/>
    </row>
    <row r="426" spans="8:15" ht="13.5" customHeight="1" x14ac:dyDescent="0.2">
      <c r="H426" s="2"/>
      <c r="I426" s="2"/>
      <c r="J426" s="2"/>
      <c r="K426" s="2"/>
      <c r="L426" s="2"/>
      <c r="M426" s="2"/>
      <c r="N426" s="2"/>
      <c r="O426" s="2"/>
    </row>
    <row r="427" spans="8:15" ht="13.5" customHeight="1" x14ac:dyDescent="0.2">
      <c r="H427" s="2"/>
      <c r="I427" s="2"/>
      <c r="J427" s="2"/>
      <c r="K427" s="2"/>
      <c r="L427" s="2"/>
      <c r="M427" s="2"/>
      <c r="N427" s="2"/>
      <c r="O427" s="2"/>
    </row>
    <row r="428" spans="8:15" ht="13.5" customHeight="1" x14ac:dyDescent="0.2">
      <c r="H428" s="2"/>
      <c r="I428" s="2"/>
      <c r="J428" s="2"/>
      <c r="K428" s="2"/>
      <c r="L428" s="2"/>
      <c r="M428" s="2"/>
      <c r="N428" s="2"/>
      <c r="O428" s="2"/>
    </row>
    <row r="429" spans="8:15" ht="13.5" customHeight="1" x14ac:dyDescent="0.2">
      <c r="H429" s="2"/>
      <c r="I429" s="2"/>
      <c r="J429" s="2"/>
      <c r="K429" s="2"/>
      <c r="L429" s="2"/>
      <c r="M429" s="2"/>
      <c r="N429" s="2"/>
      <c r="O429" s="2"/>
    </row>
    <row r="430" spans="8:15" ht="13.5" customHeight="1" x14ac:dyDescent="0.2">
      <c r="H430" s="2"/>
      <c r="I430" s="2"/>
      <c r="J430" s="2"/>
      <c r="K430" s="2"/>
      <c r="L430" s="2"/>
      <c r="M430" s="2"/>
      <c r="N430" s="2"/>
      <c r="O430" s="2"/>
    </row>
    <row r="431" spans="8:15" ht="13.5" customHeight="1" x14ac:dyDescent="0.2">
      <c r="H431" s="2"/>
      <c r="I431" s="2"/>
      <c r="J431" s="2"/>
      <c r="K431" s="2"/>
      <c r="L431" s="2"/>
      <c r="M431" s="2"/>
      <c r="N431" s="2"/>
      <c r="O431" s="2"/>
    </row>
    <row r="432" spans="8:15" ht="13.5" customHeight="1" x14ac:dyDescent="0.2">
      <c r="H432" s="2"/>
      <c r="I432" s="2"/>
      <c r="J432" s="2"/>
      <c r="K432" s="2"/>
      <c r="L432" s="2"/>
      <c r="M432" s="2"/>
      <c r="N432" s="2"/>
      <c r="O432" s="2"/>
    </row>
    <row r="433" spans="8:15" ht="13.5" customHeight="1" x14ac:dyDescent="0.2">
      <c r="H433" s="2"/>
      <c r="I433" s="2"/>
      <c r="J433" s="2"/>
      <c r="K433" s="2"/>
      <c r="L433" s="2"/>
      <c r="M433" s="2"/>
      <c r="N433" s="2"/>
      <c r="O433" s="2"/>
    </row>
    <row r="434" spans="8:15" ht="13.5" customHeight="1" x14ac:dyDescent="0.2">
      <c r="H434" s="2"/>
      <c r="I434" s="2"/>
      <c r="J434" s="2"/>
      <c r="K434" s="2"/>
      <c r="L434" s="2"/>
      <c r="M434" s="2"/>
      <c r="N434" s="2"/>
      <c r="O434" s="2"/>
    </row>
    <row r="435" spans="8:15" ht="13.5" customHeight="1" x14ac:dyDescent="0.2">
      <c r="H435" s="2"/>
      <c r="I435" s="2"/>
      <c r="J435" s="2"/>
      <c r="K435" s="2"/>
      <c r="L435" s="2"/>
      <c r="M435" s="2"/>
      <c r="N435" s="2"/>
      <c r="O435" s="2"/>
    </row>
    <row r="436" spans="8:15" ht="13.5" customHeight="1" x14ac:dyDescent="0.2">
      <c r="H436" s="2"/>
      <c r="I436" s="2"/>
      <c r="J436" s="2"/>
      <c r="K436" s="2"/>
      <c r="L436" s="2"/>
      <c r="M436" s="2"/>
      <c r="N436" s="2"/>
      <c r="O436" s="2"/>
    </row>
    <row r="437" spans="8:15" ht="13.5" customHeight="1" x14ac:dyDescent="0.2">
      <c r="H437" s="2"/>
      <c r="I437" s="2"/>
      <c r="J437" s="2"/>
      <c r="K437" s="2"/>
      <c r="L437" s="2"/>
      <c r="M437" s="2"/>
      <c r="N437" s="2"/>
      <c r="O437" s="2"/>
    </row>
    <row r="438" spans="8:15" ht="13.5" customHeight="1" x14ac:dyDescent="0.2">
      <c r="H438" s="2"/>
      <c r="I438" s="2"/>
      <c r="J438" s="2"/>
      <c r="K438" s="2"/>
      <c r="L438" s="2"/>
      <c r="M438" s="2"/>
      <c r="N438" s="2"/>
      <c r="O438" s="2"/>
    </row>
    <row r="439" spans="8:15" ht="13.5" customHeight="1" x14ac:dyDescent="0.2">
      <c r="H439" s="2"/>
      <c r="I439" s="2"/>
      <c r="J439" s="2"/>
      <c r="K439" s="2"/>
      <c r="L439" s="2"/>
      <c r="M439" s="2"/>
      <c r="N439" s="2"/>
      <c r="O439" s="2"/>
    </row>
    <row r="440" spans="8:15" ht="13.5" customHeight="1" x14ac:dyDescent="0.2">
      <c r="H440" s="2"/>
      <c r="I440" s="2"/>
      <c r="J440" s="2"/>
      <c r="K440" s="2"/>
      <c r="L440" s="2"/>
      <c r="M440" s="2"/>
      <c r="N440" s="2"/>
      <c r="O440" s="2"/>
    </row>
    <row r="441" spans="8:15" ht="13.5" customHeight="1" x14ac:dyDescent="0.2">
      <c r="H441" s="2"/>
      <c r="I441" s="2"/>
      <c r="J441" s="2"/>
      <c r="K441" s="2"/>
      <c r="L441" s="2"/>
      <c r="M441" s="2"/>
      <c r="N441" s="2"/>
      <c r="O441" s="2"/>
    </row>
    <row r="442" spans="8:15" ht="13.5" customHeight="1" x14ac:dyDescent="0.2">
      <c r="H442" s="2"/>
      <c r="I442" s="2"/>
      <c r="J442" s="2"/>
      <c r="K442" s="2"/>
      <c r="L442" s="2"/>
      <c r="M442" s="2"/>
      <c r="N442" s="2"/>
      <c r="O442" s="2"/>
    </row>
    <row r="443" spans="8:15" ht="13.5" customHeight="1" x14ac:dyDescent="0.2">
      <c r="H443" s="2"/>
      <c r="I443" s="2"/>
      <c r="J443" s="2"/>
      <c r="K443" s="2"/>
      <c r="L443" s="2"/>
      <c r="M443" s="2"/>
      <c r="N443" s="2"/>
      <c r="O443" s="2"/>
    </row>
    <row r="444" spans="8:15" ht="13.5" customHeight="1" x14ac:dyDescent="0.2">
      <c r="H444" s="2"/>
      <c r="I444" s="2"/>
      <c r="J444" s="2"/>
      <c r="K444" s="2"/>
      <c r="L444" s="2"/>
      <c r="M444" s="2"/>
      <c r="N444" s="2"/>
      <c r="O444" s="2"/>
    </row>
    <row r="445" spans="8:15" ht="13.5" customHeight="1" x14ac:dyDescent="0.2">
      <c r="H445" s="2"/>
      <c r="I445" s="2"/>
      <c r="J445" s="2"/>
      <c r="K445" s="2"/>
      <c r="L445" s="2"/>
      <c r="M445" s="2"/>
      <c r="N445" s="2"/>
      <c r="O445" s="2"/>
    </row>
    <row r="446" spans="8:15" ht="13.5" customHeight="1" x14ac:dyDescent="0.2">
      <c r="H446" s="2"/>
      <c r="I446" s="2"/>
      <c r="J446" s="2"/>
      <c r="K446" s="2"/>
      <c r="L446" s="2"/>
      <c r="M446" s="2"/>
      <c r="N446" s="2"/>
      <c r="O446" s="2"/>
    </row>
    <row r="447" spans="8:15" ht="13.5" customHeight="1" x14ac:dyDescent="0.2">
      <c r="H447" s="2"/>
      <c r="I447" s="2"/>
      <c r="J447" s="2"/>
      <c r="K447" s="2"/>
      <c r="L447" s="2"/>
      <c r="M447" s="2"/>
      <c r="N447" s="2"/>
      <c r="O447" s="2"/>
    </row>
    <row r="448" spans="8:15" ht="13.5" customHeight="1" x14ac:dyDescent="0.2">
      <c r="H448" s="2"/>
      <c r="I448" s="2"/>
      <c r="J448" s="2"/>
      <c r="K448" s="2"/>
      <c r="L448" s="2"/>
      <c r="M448" s="2"/>
      <c r="N448" s="2"/>
      <c r="O448" s="2"/>
    </row>
    <row r="449" spans="8:15" ht="13.5" customHeight="1" x14ac:dyDescent="0.2">
      <c r="H449" s="2"/>
      <c r="I449" s="2"/>
      <c r="J449" s="2"/>
      <c r="K449" s="2"/>
      <c r="L449" s="2"/>
      <c r="M449" s="2"/>
      <c r="N449" s="2"/>
      <c r="O449" s="2"/>
    </row>
    <row r="450" spans="8:15" ht="13.5" customHeight="1" x14ac:dyDescent="0.2">
      <c r="H450" s="2"/>
      <c r="I450" s="2"/>
      <c r="J450" s="2"/>
      <c r="K450" s="2"/>
      <c r="L450" s="2"/>
      <c r="M450" s="2"/>
      <c r="N450" s="2"/>
      <c r="O450" s="2"/>
    </row>
    <row r="451" spans="8:15" ht="13.5" customHeight="1" x14ac:dyDescent="0.2">
      <c r="H451" s="2"/>
      <c r="I451" s="2"/>
      <c r="J451" s="2"/>
      <c r="K451" s="2"/>
      <c r="L451" s="2"/>
      <c r="M451" s="2"/>
      <c r="N451" s="2"/>
      <c r="O451" s="2"/>
    </row>
    <row r="452" spans="8:15" ht="13.5" customHeight="1" x14ac:dyDescent="0.2">
      <c r="H452" s="2"/>
      <c r="I452" s="2"/>
      <c r="J452" s="2"/>
      <c r="K452" s="2"/>
      <c r="L452" s="2"/>
      <c r="M452" s="2"/>
      <c r="N452" s="2"/>
      <c r="O452" s="2"/>
    </row>
    <row r="453" spans="8:15" ht="13.5" customHeight="1" x14ac:dyDescent="0.2">
      <c r="H453" s="2"/>
      <c r="I453" s="2"/>
      <c r="J453" s="2"/>
      <c r="K453" s="2"/>
      <c r="L453" s="2"/>
      <c r="M453" s="2"/>
      <c r="N453" s="2"/>
      <c r="O453" s="2"/>
    </row>
    <row r="454" spans="8:15" ht="13.5" customHeight="1" x14ac:dyDescent="0.2">
      <c r="H454" s="2"/>
      <c r="I454" s="2"/>
      <c r="J454" s="2"/>
      <c r="K454" s="2"/>
      <c r="L454" s="2"/>
      <c r="M454" s="2"/>
      <c r="N454" s="2"/>
      <c r="O454" s="2"/>
    </row>
    <row r="455" spans="8:15" ht="13.5" customHeight="1" x14ac:dyDescent="0.2">
      <c r="H455" s="2"/>
      <c r="I455" s="2"/>
      <c r="J455" s="2"/>
      <c r="K455" s="2"/>
      <c r="L455" s="2"/>
      <c r="M455" s="2"/>
      <c r="N455" s="2"/>
      <c r="O455" s="2"/>
    </row>
    <row r="456" spans="8:15" x14ac:dyDescent="0.2">
      <c r="H456" s="2"/>
      <c r="I456" s="2"/>
      <c r="J456" s="2"/>
      <c r="K456" s="2"/>
      <c r="L456" s="2"/>
      <c r="M456" s="2"/>
      <c r="N456" s="2"/>
      <c r="O456" s="2"/>
    </row>
    <row r="457" spans="8:15" x14ac:dyDescent="0.2">
      <c r="H457" s="2"/>
      <c r="I457" s="2"/>
      <c r="J457" s="2"/>
      <c r="K457" s="2"/>
      <c r="L457" s="2"/>
      <c r="M457" s="2"/>
      <c r="N457" s="2"/>
      <c r="O457" s="2"/>
    </row>
    <row r="458" spans="8:15" x14ac:dyDescent="0.2">
      <c r="H458" s="2"/>
      <c r="I458" s="2"/>
      <c r="J458" s="2"/>
      <c r="K458" s="2"/>
      <c r="L458" s="2"/>
      <c r="M458" s="2"/>
      <c r="N458" s="2"/>
      <c r="O458" s="2"/>
    </row>
    <row r="459" spans="8:15" x14ac:dyDescent="0.2">
      <c r="H459" s="2"/>
      <c r="I459" s="2"/>
      <c r="J459" s="2"/>
      <c r="K459" s="2"/>
      <c r="L459" s="2"/>
      <c r="M459" s="2"/>
      <c r="N459" s="2"/>
      <c r="O459" s="2"/>
    </row>
    <row r="460" spans="8:15" x14ac:dyDescent="0.2">
      <c r="H460" s="2"/>
      <c r="I460" s="2"/>
      <c r="J460" s="2"/>
      <c r="K460" s="2"/>
      <c r="L460" s="2"/>
      <c r="M460" s="2"/>
      <c r="N460" s="2"/>
      <c r="O460" s="2"/>
    </row>
    <row r="461" spans="8:15" x14ac:dyDescent="0.2">
      <c r="H461" s="2"/>
      <c r="I461" s="2"/>
      <c r="J461" s="2"/>
      <c r="K461" s="2"/>
      <c r="L461" s="2"/>
      <c r="M461" s="2"/>
      <c r="N461" s="2"/>
      <c r="O461" s="2"/>
    </row>
    <row r="462" spans="8:15" x14ac:dyDescent="0.2">
      <c r="H462" s="2"/>
      <c r="I462" s="2"/>
      <c r="J462" s="2"/>
      <c r="K462" s="2"/>
      <c r="L462" s="2"/>
      <c r="M462" s="2"/>
      <c r="N462" s="2"/>
      <c r="O462" s="2"/>
    </row>
    <row r="463" spans="8:15" x14ac:dyDescent="0.2">
      <c r="H463" s="2"/>
      <c r="I463" s="2"/>
      <c r="J463" s="2"/>
      <c r="K463" s="2"/>
      <c r="L463" s="2"/>
      <c r="M463" s="2"/>
      <c r="N463" s="2"/>
      <c r="O463" s="2"/>
    </row>
    <row r="464" spans="8:15" x14ac:dyDescent="0.2">
      <c r="H464" s="2"/>
      <c r="I464" s="2"/>
      <c r="J464" s="2"/>
      <c r="K464" s="2"/>
      <c r="L464" s="2"/>
      <c r="M464" s="2"/>
      <c r="N464" s="2"/>
      <c r="O464" s="2"/>
    </row>
    <row r="465" spans="8:15" x14ac:dyDescent="0.2">
      <c r="H465" s="2"/>
      <c r="I465" s="2"/>
      <c r="J465" s="2"/>
      <c r="K465" s="2"/>
      <c r="L465" s="2"/>
      <c r="M465" s="2"/>
      <c r="N465" s="2"/>
      <c r="O465" s="2"/>
    </row>
    <row r="466" spans="8:15" x14ac:dyDescent="0.2">
      <c r="H466" s="2"/>
      <c r="I466" s="2"/>
      <c r="J466" s="2"/>
      <c r="K466" s="2"/>
      <c r="L466" s="2"/>
      <c r="M466" s="2"/>
      <c r="N466" s="2"/>
      <c r="O466" s="2"/>
    </row>
    <row r="467" spans="8:15" x14ac:dyDescent="0.2">
      <c r="H467" s="2"/>
      <c r="I467" s="2"/>
      <c r="J467" s="2"/>
      <c r="K467" s="2"/>
      <c r="L467" s="2"/>
      <c r="M467" s="2"/>
      <c r="N467" s="2"/>
      <c r="O467" s="2"/>
    </row>
    <row r="468" spans="8:15" x14ac:dyDescent="0.2">
      <c r="H468" s="2"/>
      <c r="I468" s="2"/>
      <c r="J468" s="2"/>
      <c r="K468" s="2"/>
      <c r="L468" s="2"/>
      <c r="M468" s="2"/>
      <c r="N468" s="2"/>
      <c r="O468" s="2"/>
    </row>
    <row r="469" spans="8:15" x14ac:dyDescent="0.2">
      <c r="H469" s="2"/>
      <c r="I469" s="2"/>
      <c r="J469" s="2"/>
      <c r="K469" s="2"/>
      <c r="L469" s="2"/>
      <c r="M469" s="2"/>
      <c r="N469" s="2"/>
      <c r="O469" s="2"/>
    </row>
    <row r="470" spans="8:15" x14ac:dyDescent="0.2">
      <c r="H470" s="2"/>
      <c r="I470" s="2"/>
      <c r="J470" s="2"/>
      <c r="K470" s="2"/>
      <c r="L470" s="2"/>
      <c r="M470" s="2"/>
      <c r="N470" s="2"/>
      <c r="O470" s="2"/>
    </row>
    <row r="471" spans="8:15" x14ac:dyDescent="0.2">
      <c r="H471" s="2"/>
      <c r="I471" s="2"/>
      <c r="J471" s="2"/>
      <c r="K471" s="2"/>
      <c r="L471" s="2"/>
      <c r="M471" s="2"/>
      <c r="N471" s="2"/>
      <c r="O471" s="2"/>
    </row>
    <row r="472" spans="8:15" x14ac:dyDescent="0.2">
      <c r="H472" s="2"/>
      <c r="I472" s="2"/>
      <c r="J472" s="2"/>
      <c r="K472" s="2"/>
      <c r="L472" s="2"/>
      <c r="M472" s="2"/>
      <c r="N472" s="2"/>
      <c r="O472" s="2"/>
    </row>
    <row r="473" spans="8:15" x14ac:dyDescent="0.2">
      <c r="H473" s="2"/>
      <c r="I473" s="2"/>
      <c r="J473" s="2"/>
      <c r="K473" s="2"/>
      <c r="L473" s="2"/>
      <c r="M473" s="2"/>
      <c r="N473" s="2"/>
      <c r="O473" s="2"/>
    </row>
    <row r="474" spans="8:15" x14ac:dyDescent="0.2">
      <c r="H474" s="2"/>
      <c r="I474" s="2"/>
      <c r="J474" s="2"/>
      <c r="K474" s="2"/>
      <c r="L474" s="2"/>
      <c r="M474" s="2"/>
      <c r="N474" s="2"/>
      <c r="O474" s="2"/>
    </row>
    <row r="475" spans="8:15" x14ac:dyDescent="0.2">
      <c r="H475" s="2"/>
      <c r="I475" s="2"/>
      <c r="J475" s="2"/>
      <c r="K475" s="2"/>
      <c r="L475" s="2"/>
      <c r="M475" s="2"/>
      <c r="N475" s="2"/>
      <c r="O475" s="2"/>
    </row>
    <row r="476" spans="8:15" x14ac:dyDescent="0.2">
      <c r="H476" s="2"/>
      <c r="I476" s="2"/>
      <c r="J476" s="2"/>
      <c r="K476" s="2"/>
      <c r="L476" s="2"/>
      <c r="M476" s="2"/>
      <c r="N476" s="2"/>
      <c r="O476" s="2"/>
    </row>
    <row r="477" spans="8:15" x14ac:dyDescent="0.2">
      <c r="H477" s="2"/>
      <c r="I477" s="2"/>
      <c r="J477" s="2"/>
      <c r="K477" s="2"/>
      <c r="L477" s="2"/>
      <c r="M477" s="2"/>
      <c r="N477" s="2"/>
      <c r="O477" s="2"/>
    </row>
    <row r="478" spans="8:15" x14ac:dyDescent="0.2">
      <c r="H478" s="2"/>
      <c r="I478" s="2"/>
      <c r="J478" s="2"/>
      <c r="K478" s="2"/>
      <c r="L478" s="2"/>
      <c r="M478" s="2"/>
      <c r="N478" s="2"/>
      <c r="O478" s="2"/>
    </row>
    <row r="479" spans="8:15" x14ac:dyDescent="0.2">
      <c r="H479" s="2"/>
      <c r="I479" s="2"/>
      <c r="J479" s="2"/>
      <c r="K479" s="2"/>
      <c r="L479" s="2"/>
      <c r="M479" s="2"/>
      <c r="N479" s="2"/>
      <c r="O479" s="2"/>
    </row>
    <row r="480" spans="8:15" x14ac:dyDescent="0.2">
      <c r="H480" s="2"/>
      <c r="I480" s="2"/>
      <c r="J480" s="2"/>
      <c r="K480" s="2"/>
      <c r="L480" s="2"/>
      <c r="M480" s="2"/>
      <c r="N480" s="2"/>
      <c r="O480" s="2"/>
    </row>
    <row r="481" spans="8:15" x14ac:dyDescent="0.2">
      <c r="H481" s="2"/>
      <c r="I481" s="2"/>
      <c r="J481" s="2"/>
      <c r="K481" s="2"/>
      <c r="L481" s="2"/>
      <c r="M481" s="2"/>
      <c r="N481" s="2"/>
      <c r="O481" s="2"/>
    </row>
    <row r="482" spans="8:15" x14ac:dyDescent="0.2">
      <c r="H482" s="2"/>
      <c r="I482" s="2"/>
      <c r="J482" s="2"/>
      <c r="K482" s="2"/>
      <c r="L482" s="2"/>
      <c r="M482" s="2"/>
      <c r="N482" s="2"/>
      <c r="O482" s="2"/>
    </row>
    <row r="483" spans="8:15" x14ac:dyDescent="0.2">
      <c r="H483" s="2"/>
      <c r="I483" s="2"/>
      <c r="J483" s="2"/>
      <c r="K483" s="2"/>
      <c r="L483" s="2"/>
      <c r="M483" s="2"/>
      <c r="N483" s="2"/>
      <c r="O483" s="2"/>
    </row>
    <row r="484" spans="8:15" x14ac:dyDescent="0.2">
      <c r="H484" s="2"/>
      <c r="I484" s="2"/>
      <c r="J484" s="2"/>
      <c r="K484" s="2"/>
      <c r="L484" s="2"/>
      <c r="M484" s="2"/>
      <c r="N484" s="2"/>
      <c r="O484" s="2"/>
    </row>
    <row r="485" spans="8:15" x14ac:dyDescent="0.2">
      <c r="H485" s="2"/>
      <c r="I485" s="2"/>
      <c r="J485" s="2"/>
      <c r="K485" s="2"/>
      <c r="L485" s="2"/>
      <c r="M485" s="2"/>
      <c r="N485" s="2"/>
      <c r="O485" s="2"/>
    </row>
    <row r="486" spans="8:15" x14ac:dyDescent="0.2">
      <c r="H486" s="2"/>
      <c r="I486" s="2"/>
      <c r="J486" s="2"/>
      <c r="K486" s="2"/>
      <c r="L486" s="2"/>
      <c r="M486" s="2"/>
      <c r="N486" s="2"/>
      <c r="O486" s="2"/>
    </row>
    <row r="487" spans="8:15" x14ac:dyDescent="0.2">
      <c r="H487" s="2"/>
      <c r="I487" s="2"/>
      <c r="J487" s="2"/>
      <c r="K487" s="2"/>
      <c r="L487" s="2"/>
      <c r="M487" s="2"/>
      <c r="N487" s="2"/>
      <c r="O487" s="2"/>
    </row>
    <row r="488" spans="8:15" x14ac:dyDescent="0.2">
      <c r="H488" s="2"/>
      <c r="I488" s="2"/>
      <c r="J488" s="2"/>
      <c r="K488" s="2"/>
      <c r="L488" s="2"/>
      <c r="M488" s="2"/>
      <c r="N488" s="2"/>
      <c r="O488" s="2"/>
    </row>
    <row r="489" spans="8:15" x14ac:dyDescent="0.2">
      <c r="H489" s="2"/>
      <c r="I489" s="2"/>
      <c r="J489" s="2"/>
      <c r="K489" s="2"/>
      <c r="L489" s="2"/>
      <c r="M489" s="2"/>
      <c r="N489" s="2"/>
      <c r="O489" s="2"/>
    </row>
    <row r="490" spans="8:15" x14ac:dyDescent="0.2">
      <c r="H490" s="2"/>
      <c r="I490" s="2"/>
      <c r="J490" s="2"/>
      <c r="K490" s="2"/>
      <c r="L490" s="2"/>
      <c r="M490" s="2"/>
      <c r="N490" s="2"/>
      <c r="O490" s="2"/>
    </row>
    <row r="491" spans="8:15" x14ac:dyDescent="0.2">
      <c r="H491" s="2"/>
      <c r="I491" s="2"/>
      <c r="J491" s="2"/>
      <c r="K491" s="2"/>
      <c r="L491" s="2"/>
      <c r="M491" s="2"/>
      <c r="N491" s="2"/>
      <c r="O491" s="2"/>
    </row>
    <row r="492" spans="8:15" x14ac:dyDescent="0.2">
      <c r="H492" s="2"/>
      <c r="I492" s="2"/>
      <c r="J492" s="2"/>
      <c r="K492" s="2"/>
      <c r="L492" s="2"/>
      <c r="M492" s="2"/>
      <c r="N492" s="2"/>
      <c r="O492" s="2"/>
    </row>
    <row r="493" spans="8:15" x14ac:dyDescent="0.2">
      <c r="H493" s="2"/>
      <c r="I493" s="2"/>
      <c r="J493" s="2"/>
      <c r="K493" s="2"/>
      <c r="L493" s="2"/>
      <c r="M493" s="2"/>
      <c r="N493" s="2"/>
      <c r="O493" s="2"/>
    </row>
    <row r="494" spans="8:15" x14ac:dyDescent="0.2">
      <c r="H494" s="2"/>
      <c r="I494" s="2"/>
      <c r="J494" s="2"/>
      <c r="K494" s="2"/>
      <c r="L494" s="2"/>
      <c r="M494" s="2"/>
      <c r="N494" s="2"/>
      <c r="O494" s="2"/>
    </row>
    <row r="495" spans="8:15" x14ac:dyDescent="0.2">
      <c r="H495" s="2"/>
      <c r="I495" s="2"/>
      <c r="J495" s="2"/>
      <c r="K495" s="2"/>
      <c r="L495" s="2"/>
      <c r="M495" s="2"/>
      <c r="N495" s="2"/>
      <c r="O495" s="2"/>
    </row>
    <row r="496" spans="8:15" x14ac:dyDescent="0.2">
      <c r="H496" s="2"/>
      <c r="I496" s="2"/>
      <c r="J496" s="2"/>
      <c r="K496" s="2"/>
      <c r="L496" s="2"/>
      <c r="M496" s="2"/>
      <c r="N496" s="2"/>
      <c r="O496" s="2"/>
    </row>
    <row r="497" spans="8:15" x14ac:dyDescent="0.2">
      <c r="H497" s="2"/>
      <c r="I497" s="2"/>
      <c r="J497" s="2"/>
      <c r="K497" s="2"/>
      <c r="L497" s="2"/>
      <c r="M497" s="2"/>
      <c r="N497" s="2"/>
      <c r="O497" s="2"/>
    </row>
    <row r="498" spans="8:15" x14ac:dyDescent="0.2">
      <c r="H498" s="2"/>
      <c r="I498" s="2"/>
      <c r="J498" s="2"/>
      <c r="K498" s="2"/>
      <c r="L498" s="2"/>
      <c r="M498" s="2"/>
      <c r="N498" s="2"/>
      <c r="O498" s="2"/>
    </row>
    <row r="499" spans="8:15" x14ac:dyDescent="0.2">
      <c r="H499" s="2"/>
      <c r="I499" s="2"/>
      <c r="J499" s="2"/>
      <c r="K499" s="2"/>
      <c r="L499" s="2"/>
      <c r="M499" s="2"/>
      <c r="N499" s="2"/>
      <c r="O499" s="2"/>
    </row>
    <row r="500" spans="8:15" x14ac:dyDescent="0.2">
      <c r="H500" s="2"/>
      <c r="I500" s="2"/>
      <c r="J500" s="2"/>
      <c r="K500" s="2"/>
      <c r="L500" s="2"/>
      <c r="M500" s="2"/>
      <c r="N500" s="2"/>
      <c r="O500" s="2"/>
    </row>
    <row r="501" spans="8:15" x14ac:dyDescent="0.2">
      <c r="H501" s="2"/>
      <c r="I501" s="2"/>
      <c r="J501" s="2"/>
      <c r="K501" s="2"/>
      <c r="L501" s="2"/>
      <c r="M501" s="2"/>
      <c r="N501" s="2"/>
      <c r="O501" s="2"/>
    </row>
    <row r="502" spans="8:15" x14ac:dyDescent="0.2">
      <c r="H502" s="2"/>
      <c r="I502" s="2"/>
      <c r="J502" s="2"/>
      <c r="K502" s="2"/>
      <c r="L502" s="2"/>
      <c r="M502" s="2"/>
      <c r="N502" s="2"/>
      <c r="O502" s="2"/>
    </row>
    <row r="503" spans="8:15" x14ac:dyDescent="0.2">
      <c r="H503" s="2"/>
      <c r="I503" s="2"/>
      <c r="J503" s="2"/>
      <c r="K503" s="2"/>
      <c r="L503" s="2"/>
      <c r="M503" s="2"/>
      <c r="N503" s="2"/>
      <c r="O503" s="2"/>
    </row>
    <row r="504" spans="8:15" x14ac:dyDescent="0.2">
      <c r="H504" s="2"/>
      <c r="I504" s="2"/>
      <c r="J504" s="2"/>
      <c r="K504" s="2"/>
      <c r="L504" s="2"/>
      <c r="M504" s="2"/>
      <c r="N504" s="2"/>
      <c r="O504" s="2"/>
    </row>
    <row r="505" spans="8:15" x14ac:dyDescent="0.2">
      <c r="H505" s="2"/>
      <c r="I505" s="2"/>
      <c r="J505" s="2"/>
      <c r="K505" s="2"/>
      <c r="L505" s="2"/>
      <c r="M505" s="2"/>
      <c r="N505" s="2"/>
      <c r="O505" s="2"/>
    </row>
    <row r="506" spans="8:15" x14ac:dyDescent="0.2">
      <c r="H506" s="2"/>
      <c r="I506" s="2"/>
      <c r="J506" s="2"/>
      <c r="K506" s="2"/>
      <c r="L506" s="2"/>
      <c r="M506" s="2"/>
      <c r="N506" s="2"/>
      <c r="O506" s="2"/>
    </row>
    <row r="507" spans="8:15" x14ac:dyDescent="0.2">
      <c r="H507" s="2"/>
      <c r="I507" s="2"/>
      <c r="J507" s="2"/>
      <c r="K507" s="2"/>
      <c r="L507" s="2"/>
      <c r="M507" s="2"/>
      <c r="N507" s="2"/>
      <c r="O507" s="2"/>
    </row>
    <row r="508" spans="8:15" x14ac:dyDescent="0.2">
      <c r="H508" s="2"/>
      <c r="I508" s="2"/>
      <c r="J508" s="2"/>
      <c r="K508" s="2"/>
      <c r="L508" s="2"/>
      <c r="M508" s="2"/>
      <c r="N508" s="2"/>
      <c r="O508" s="2"/>
    </row>
    <row r="509" spans="8:15" x14ac:dyDescent="0.2">
      <c r="H509" s="2"/>
      <c r="I509" s="2"/>
      <c r="J509" s="2"/>
      <c r="K509" s="2"/>
      <c r="L509" s="2"/>
      <c r="M509" s="2"/>
      <c r="N509" s="2"/>
      <c r="O509" s="2"/>
    </row>
    <row r="510" spans="8:15" x14ac:dyDescent="0.2">
      <c r="H510" s="2"/>
      <c r="I510" s="2"/>
      <c r="J510" s="2"/>
      <c r="K510" s="2"/>
      <c r="L510" s="2"/>
      <c r="M510" s="2"/>
      <c r="N510" s="2"/>
      <c r="O510" s="2"/>
    </row>
    <row r="511" spans="8:15" x14ac:dyDescent="0.2">
      <c r="H511" s="2"/>
      <c r="I511" s="2"/>
      <c r="J511" s="2"/>
      <c r="K511" s="2"/>
      <c r="L511" s="2"/>
      <c r="M511" s="2"/>
      <c r="N511" s="2"/>
      <c r="O511" s="2"/>
    </row>
    <row r="512" spans="8:15" x14ac:dyDescent="0.2">
      <c r="H512" s="2"/>
      <c r="I512" s="2"/>
      <c r="J512" s="2"/>
      <c r="K512" s="2"/>
      <c r="L512" s="2"/>
      <c r="M512" s="2"/>
      <c r="N512" s="2"/>
      <c r="O512" s="2"/>
    </row>
    <row r="513" spans="8:15" x14ac:dyDescent="0.2">
      <c r="H513" s="2"/>
      <c r="I513" s="2"/>
      <c r="J513" s="2"/>
      <c r="K513" s="2"/>
      <c r="L513" s="2"/>
      <c r="M513" s="2"/>
      <c r="N513" s="2"/>
      <c r="O513" s="2"/>
    </row>
    <row r="514" spans="8:15" x14ac:dyDescent="0.2">
      <c r="H514" s="2"/>
      <c r="I514" s="2"/>
      <c r="J514" s="2"/>
      <c r="K514" s="2"/>
      <c r="L514" s="2"/>
      <c r="M514" s="2"/>
      <c r="N514" s="2"/>
      <c r="O514" s="2"/>
    </row>
    <row r="515" spans="8:15" x14ac:dyDescent="0.2">
      <c r="H515" s="2"/>
      <c r="I515" s="2"/>
      <c r="J515" s="2"/>
      <c r="K515" s="2"/>
      <c r="L515" s="2"/>
      <c r="M515" s="2"/>
      <c r="N515" s="2"/>
      <c r="O515" s="2"/>
    </row>
    <row r="516" spans="8:15" x14ac:dyDescent="0.2">
      <c r="H516" s="2"/>
      <c r="I516" s="2"/>
      <c r="J516" s="2"/>
      <c r="K516" s="2"/>
      <c r="L516" s="2"/>
      <c r="M516" s="2"/>
      <c r="N516" s="2"/>
      <c r="O516" s="2"/>
    </row>
    <row r="517" spans="8:15" x14ac:dyDescent="0.2">
      <c r="H517" s="2"/>
      <c r="I517" s="2"/>
      <c r="J517" s="2"/>
      <c r="K517" s="2"/>
      <c r="L517" s="2"/>
      <c r="M517" s="2"/>
      <c r="N517" s="2"/>
      <c r="O517" s="2"/>
    </row>
    <row r="518" spans="8:15" x14ac:dyDescent="0.2">
      <c r="H518" s="2"/>
      <c r="I518" s="2"/>
      <c r="J518" s="2"/>
      <c r="K518" s="2"/>
      <c r="L518" s="2"/>
      <c r="M518" s="2"/>
      <c r="N518" s="2"/>
      <c r="O518" s="2"/>
    </row>
    <row r="519" spans="8:15" x14ac:dyDescent="0.2">
      <c r="H519" s="2"/>
      <c r="I519" s="2"/>
      <c r="J519" s="2"/>
      <c r="K519" s="2"/>
      <c r="L519" s="2"/>
      <c r="M519" s="2"/>
      <c r="N519" s="2"/>
      <c r="O519" s="2"/>
    </row>
    <row r="520" spans="8:15" x14ac:dyDescent="0.2">
      <c r="H520" s="2"/>
      <c r="I520" s="2"/>
      <c r="J520" s="2"/>
      <c r="K520" s="2"/>
      <c r="L520" s="2"/>
      <c r="M520" s="2"/>
      <c r="N520" s="2"/>
      <c r="O520" s="2"/>
    </row>
    <row r="521" spans="8:15" x14ac:dyDescent="0.2">
      <c r="H521" s="2"/>
      <c r="I521" s="2"/>
      <c r="J521" s="2"/>
      <c r="K521" s="2"/>
      <c r="L521" s="2"/>
      <c r="M521" s="2"/>
      <c r="N521" s="2"/>
      <c r="O521" s="2"/>
    </row>
    <row r="522" spans="8:15" x14ac:dyDescent="0.2">
      <c r="H522" s="2"/>
      <c r="I522" s="2"/>
      <c r="J522" s="2"/>
      <c r="K522" s="2"/>
      <c r="L522" s="2"/>
      <c r="M522" s="2"/>
      <c r="N522" s="2"/>
      <c r="O522" s="2"/>
    </row>
    <row r="523" spans="8:15" x14ac:dyDescent="0.2">
      <c r="H523" s="2"/>
      <c r="I523" s="2"/>
      <c r="J523" s="2"/>
      <c r="K523" s="2"/>
      <c r="L523" s="2"/>
      <c r="M523" s="2"/>
      <c r="N523" s="2"/>
      <c r="O523" s="2"/>
    </row>
    <row r="524" spans="8:15" x14ac:dyDescent="0.2">
      <c r="H524" s="2"/>
      <c r="I524" s="2"/>
      <c r="J524" s="2"/>
      <c r="K524" s="2"/>
      <c r="L524" s="2"/>
      <c r="M524" s="2"/>
      <c r="N524" s="2"/>
      <c r="O524" s="2"/>
    </row>
    <row r="525" spans="8:15" x14ac:dyDescent="0.2">
      <c r="H525" s="2"/>
      <c r="I525" s="2"/>
      <c r="J525" s="2"/>
      <c r="K525" s="2"/>
      <c r="L525" s="2"/>
      <c r="M525" s="2"/>
      <c r="N525" s="2"/>
      <c r="O525" s="2"/>
    </row>
    <row r="526" spans="8:15" x14ac:dyDescent="0.2">
      <c r="H526" s="2"/>
      <c r="I526" s="2"/>
      <c r="J526" s="2"/>
      <c r="K526" s="2"/>
      <c r="L526" s="2"/>
      <c r="M526" s="2"/>
      <c r="N526" s="2"/>
      <c r="O526" s="2"/>
    </row>
    <row r="527" spans="8:15" x14ac:dyDescent="0.2">
      <c r="H527" s="2"/>
      <c r="I527" s="2"/>
      <c r="J527" s="2"/>
      <c r="K527" s="2"/>
      <c r="L527" s="2"/>
      <c r="M527" s="2"/>
      <c r="N527" s="2"/>
      <c r="O527" s="2"/>
    </row>
    <row r="528" spans="8:15" x14ac:dyDescent="0.2">
      <c r="H528" s="2"/>
      <c r="I528" s="2"/>
      <c r="J528" s="2"/>
      <c r="K528" s="2"/>
      <c r="L528" s="2"/>
      <c r="M528" s="2"/>
      <c r="N528" s="2"/>
      <c r="O528" s="2"/>
    </row>
    <row r="529" spans="8:15" x14ac:dyDescent="0.2">
      <c r="H529" s="2"/>
      <c r="I529" s="2"/>
      <c r="J529" s="2"/>
      <c r="K529" s="2"/>
      <c r="L529" s="2"/>
      <c r="M529" s="2"/>
      <c r="N529" s="2"/>
      <c r="O529" s="2"/>
    </row>
    <row r="530" spans="8:15" x14ac:dyDescent="0.2">
      <c r="H530" s="2"/>
      <c r="I530" s="2"/>
      <c r="J530" s="2"/>
      <c r="K530" s="2"/>
      <c r="L530" s="2"/>
      <c r="M530" s="2"/>
      <c r="N530" s="2"/>
      <c r="O530" s="2"/>
    </row>
    <row r="531" spans="8:15" x14ac:dyDescent="0.2">
      <c r="H531" s="2"/>
      <c r="I531" s="2"/>
      <c r="J531" s="2"/>
      <c r="K531" s="2"/>
      <c r="L531" s="2"/>
      <c r="M531" s="2"/>
      <c r="N531" s="2"/>
      <c r="O531" s="2"/>
    </row>
    <row r="532" spans="8:15" x14ac:dyDescent="0.2">
      <c r="H532" s="2"/>
      <c r="I532" s="2"/>
      <c r="J532" s="2"/>
      <c r="K532" s="2"/>
      <c r="L532" s="2"/>
      <c r="M532" s="2"/>
      <c r="N532" s="2"/>
      <c r="O532" s="2"/>
    </row>
    <row r="533" spans="8:15" x14ac:dyDescent="0.2">
      <c r="H533" s="2"/>
      <c r="I533" s="2"/>
      <c r="J533" s="2"/>
      <c r="K533" s="2"/>
      <c r="L533" s="2"/>
      <c r="M533" s="2"/>
      <c r="N533" s="2"/>
      <c r="O533" s="2"/>
    </row>
    <row r="534" spans="8:15" x14ac:dyDescent="0.2">
      <c r="H534" s="2"/>
      <c r="I534" s="2"/>
      <c r="J534" s="2"/>
      <c r="K534" s="2"/>
      <c r="L534" s="2"/>
      <c r="M534" s="2"/>
      <c r="N534" s="2"/>
      <c r="O534" s="2"/>
    </row>
    <row r="535" spans="8:15" x14ac:dyDescent="0.2">
      <c r="H535" s="2"/>
      <c r="I535" s="2"/>
      <c r="J535" s="2"/>
      <c r="K535" s="2"/>
      <c r="L535" s="2"/>
      <c r="M535" s="2"/>
      <c r="N535" s="2"/>
      <c r="O535" s="2"/>
    </row>
    <row r="536" spans="8:15" x14ac:dyDescent="0.2">
      <c r="H536" s="2"/>
      <c r="I536" s="2"/>
      <c r="J536" s="2"/>
      <c r="K536" s="2"/>
      <c r="L536" s="2"/>
      <c r="M536" s="2"/>
      <c r="N536" s="2"/>
      <c r="O536" s="2"/>
    </row>
    <row r="537" spans="8:15" x14ac:dyDescent="0.2">
      <c r="H537" s="2"/>
      <c r="I537" s="2"/>
      <c r="J537" s="2"/>
      <c r="K537" s="2"/>
      <c r="L537" s="2"/>
      <c r="M537" s="2"/>
      <c r="N537" s="2"/>
      <c r="O537" s="2"/>
    </row>
    <row r="538" spans="8:15" x14ac:dyDescent="0.2">
      <c r="H538" s="2"/>
      <c r="I538" s="2"/>
      <c r="J538" s="2"/>
      <c r="K538" s="2"/>
      <c r="L538" s="2"/>
      <c r="M538" s="2"/>
      <c r="N538" s="2"/>
      <c r="O538" s="2"/>
    </row>
    <row r="539" spans="8:15" x14ac:dyDescent="0.2">
      <c r="H539" s="2"/>
      <c r="I539" s="2"/>
      <c r="J539" s="2"/>
      <c r="K539" s="2"/>
      <c r="L539" s="2"/>
      <c r="M539" s="2"/>
      <c r="N539" s="2"/>
      <c r="O539" s="2"/>
    </row>
    <row r="540" spans="8:15" x14ac:dyDescent="0.2">
      <c r="H540" s="2"/>
      <c r="I540" s="2"/>
      <c r="J540" s="2"/>
      <c r="K540" s="2"/>
      <c r="L540" s="2"/>
      <c r="M540" s="2"/>
      <c r="N540" s="2"/>
      <c r="O540" s="2"/>
    </row>
    <row r="541" spans="8:15" x14ac:dyDescent="0.2">
      <c r="H541" s="2"/>
      <c r="I541" s="2"/>
      <c r="J541" s="2"/>
      <c r="K541" s="2"/>
      <c r="L541" s="2"/>
      <c r="M541" s="2"/>
      <c r="N541" s="2"/>
      <c r="O541" s="2"/>
    </row>
    <row r="542" spans="8:15" x14ac:dyDescent="0.2">
      <c r="H542" s="2"/>
      <c r="I542" s="2"/>
      <c r="J542" s="2"/>
      <c r="K542" s="2"/>
      <c r="L542" s="2"/>
      <c r="M542" s="2"/>
      <c r="N542" s="2"/>
      <c r="O542" s="2"/>
    </row>
    <row r="543" spans="8:15" x14ac:dyDescent="0.2">
      <c r="H543" s="2"/>
      <c r="I543" s="2"/>
      <c r="J543" s="2"/>
      <c r="K543" s="2"/>
      <c r="L543" s="2"/>
      <c r="M543" s="2"/>
      <c r="N543" s="2"/>
      <c r="O543" s="2"/>
    </row>
    <row r="544" spans="8:15" x14ac:dyDescent="0.2">
      <c r="H544" s="2"/>
      <c r="I544" s="2"/>
      <c r="J544" s="2"/>
      <c r="K544" s="2"/>
      <c r="L544" s="2"/>
      <c r="M544" s="2"/>
      <c r="N544" s="2"/>
      <c r="O544" s="2"/>
    </row>
    <row r="545" spans="8:15" x14ac:dyDescent="0.2">
      <c r="H545" s="2"/>
      <c r="I545" s="2"/>
      <c r="J545" s="2"/>
      <c r="K545" s="2"/>
      <c r="L545" s="2"/>
      <c r="M545" s="2"/>
      <c r="N545" s="2"/>
      <c r="O545" s="2"/>
    </row>
    <row r="546" spans="8:15" x14ac:dyDescent="0.2">
      <c r="H546" s="2"/>
      <c r="I546" s="2"/>
      <c r="J546" s="2"/>
      <c r="K546" s="2"/>
      <c r="L546" s="2"/>
      <c r="M546" s="2"/>
      <c r="N546" s="2"/>
      <c r="O546" s="2"/>
    </row>
    <row r="547" spans="8:15" x14ac:dyDescent="0.2">
      <c r="H547" s="2"/>
      <c r="I547" s="2"/>
      <c r="J547" s="2"/>
      <c r="K547" s="2"/>
      <c r="L547" s="2"/>
      <c r="M547" s="2"/>
      <c r="N547" s="2"/>
      <c r="O547" s="2"/>
    </row>
    <row r="548" spans="8:15" x14ac:dyDescent="0.2">
      <c r="H548" s="2"/>
      <c r="I548" s="2"/>
      <c r="J548" s="2"/>
      <c r="K548" s="2"/>
      <c r="L548" s="2"/>
      <c r="M548" s="2"/>
      <c r="N548" s="2"/>
      <c r="O548" s="2"/>
    </row>
    <row r="549" spans="8:15" x14ac:dyDescent="0.2">
      <c r="H549" s="2"/>
      <c r="I549" s="2"/>
      <c r="J549" s="2"/>
      <c r="K549" s="2"/>
      <c r="L549" s="2"/>
      <c r="M549" s="2"/>
      <c r="N549" s="2"/>
      <c r="O549" s="2"/>
    </row>
    <row r="550" spans="8:15" x14ac:dyDescent="0.2">
      <c r="H550" s="2"/>
      <c r="I550" s="2"/>
      <c r="J550" s="2"/>
      <c r="K550" s="2"/>
      <c r="L550" s="2"/>
      <c r="M550" s="2"/>
      <c r="N550" s="2"/>
      <c r="O550" s="2"/>
    </row>
    <row r="551" spans="8:15" x14ac:dyDescent="0.2">
      <c r="H551" s="2"/>
      <c r="I551" s="2"/>
      <c r="J551" s="2"/>
      <c r="K551" s="2"/>
      <c r="L551" s="2"/>
      <c r="M551" s="2"/>
      <c r="N551" s="2"/>
      <c r="O551" s="2"/>
    </row>
    <row r="552" spans="8:15" x14ac:dyDescent="0.2">
      <c r="H552" s="2"/>
      <c r="I552" s="2"/>
      <c r="J552" s="2"/>
      <c r="K552" s="2"/>
      <c r="L552" s="2"/>
      <c r="M552" s="2"/>
      <c r="N552" s="2"/>
      <c r="O552" s="2"/>
    </row>
    <row r="553" spans="8:15" x14ac:dyDescent="0.2">
      <c r="H553" s="2"/>
      <c r="I553" s="2"/>
      <c r="J553" s="2"/>
      <c r="K553" s="2"/>
      <c r="L553" s="2"/>
      <c r="M553" s="2"/>
      <c r="N553" s="2"/>
      <c r="O553" s="2"/>
    </row>
    <row r="554" spans="8:15" x14ac:dyDescent="0.2">
      <c r="H554" s="2"/>
      <c r="I554" s="2"/>
      <c r="J554" s="2"/>
      <c r="K554" s="2"/>
      <c r="L554" s="2"/>
      <c r="M554" s="2"/>
      <c r="N554" s="2"/>
      <c r="O554" s="2"/>
    </row>
    <row r="555" spans="8:15" x14ac:dyDescent="0.2">
      <c r="H555" s="2"/>
      <c r="I555" s="2"/>
      <c r="J555" s="2"/>
      <c r="K555" s="2"/>
      <c r="L555" s="2"/>
      <c r="M555" s="2"/>
      <c r="N555" s="2"/>
      <c r="O555" s="2"/>
    </row>
    <row r="556" spans="8:15" x14ac:dyDescent="0.2">
      <c r="H556" s="2"/>
      <c r="I556" s="2"/>
      <c r="J556" s="2"/>
      <c r="K556" s="2"/>
      <c r="L556" s="2"/>
      <c r="M556" s="2"/>
      <c r="N556" s="2"/>
      <c r="O556" s="2"/>
    </row>
    <row r="557" spans="8:15" x14ac:dyDescent="0.2">
      <c r="H557" s="2"/>
      <c r="I557" s="2"/>
      <c r="J557" s="2"/>
      <c r="K557" s="2"/>
      <c r="L557" s="2"/>
      <c r="M557" s="2"/>
      <c r="N557" s="2"/>
      <c r="O557" s="2"/>
    </row>
    <row r="558" spans="8:15" x14ac:dyDescent="0.2">
      <c r="H558" s="2"/>
      <c r="I558" s="2"/>
      <c r="J558" s="2"/>
      <c r="K558" s="2"/>
      <c r="L558" s="2"/>
      <c r="M558" s="2"/>
      <c r="N558" s="2"/>
      <c r="O558" s="2"/>
    </row>
    <row r="559" spans="8:15" x14ac:dyDescent="0.2">
      <c r="H559" s="2"/>
      <c r="I559" s="2"/>
      <c r="J559" s="2"/>
      <c r="K559" s="2"/>
      <c r="L559" s="2"/>
      <c r="M559" s="2"/>
      <c r="N559" s="2"/>
      <c r="O559" s="2"/>
    </row>
    <row r="560" spans="8:15" x14ac:dyDescent="0.2">
      <c r="H560" s="2"/>
      <c r="I560" s="2"/>
      <c r="J560" s="2"/>
      <c r="K560" s="2"/>
      <c r="L560" s="2"/>
      <c r="M560" s="2"/>
      <c r="N560" s="2"/>
      <c r="O560" s="2"/>
    </row>
    <row r="561" spans="8:15" x14ac:dyDescent="0.2">
      <c r="H561" s="2"/>
      <c r="I561" s="2"/>
      <c r="J561" s="2"/>
      <c r="K561" s="2"/>
      <c r="L561" s="2"/>
      <c r="M561" s="2"/>
      <c r="N561" s="2"/>
      <c r="O561" s="2"/>
    </row>
    <row r="562" spans="8:15" x14ac:dyDescent="0.2">
      <c r="H562" s="2"/>
      <c r="I562" s="2"/>
      <c r="J562" s="2"/>
      <c r="K562" s="2"/>
      <c r="L562" s="2"/>
      <c r="M562" s="2"/>
      <c r="N562" s="2"/>
      <c r="O562" s="2"/>
    </row>
    <row r="563" spans="8:15" x14ac:dyDescent="0.2">
      <c r="H563" s="2"/>
      <c r="I563" s="2"/>
      <c r="J563" s="2"/>
      <c r="K563" s="2"/>
      <c r="L563" s="2"/>
      <c r="M563" s="2"/>
      <c r="N563" s="2"/>
      <c r="O563" s="2"/>
    </row>
    <row r="564" spans="8:15" x14ac:dyDescent="0.2">
      <c r="H564" s="2"/>
      <c r="I564" s="2"/>
      <c r="J564" s="2"/>
      <c r="K564" s="2"/>
      <c r="L564" s="2"/>
      <c r="M564" s="2"/>
      <c r="N564" s="2"/>
      <c r="O564" s="2"/>
    </row>
    <row r="565" spans="8:15" x14ac:dyDescent="0.2">
      <c r="H565" s="2"/>
      <c r="I565" s="2"/>
      <c r="J565" s="2"/>
      <c r="K565" s="2"/>
      <c r="L565" s="2"/>
      <c r="M565" s="2"/>
      <c r="N565" s="2"/>
      <c r="O565" s="2"/>
    </row>
    <row r="566" spans="8:15" x14ac:dyDescent="0.2">
      <c r="H566" s="2"/>
      <c r="I566" s="2"/>
      <c r="J566" s="2"/>
      <c r="K566" s="2"/>
      <c r="L566" s="2"/>
      <c r="M566" s="2"/>
      <c r="N566" s="2"/>
      <c r="O566" s="2"/>
    </row>
    <row r="567" spans="8:15" x14ac:dyDescent="0.2">
      <c r="H567" s="2"/>
      <c r="I567" s="2"/>
      <c r="J567" s="2"/>
      <c r="K567" s="2"/>
      <c r="L567" s="2"/>
      <c r="M567" s="2"/>
      <c r="N567" s="2"/>
      <c r="O567" s="2"/>
    </row>
    <row r="568" spans="8:15" x14ac:dyDescent="0.2">
      <c r="H568" s="2"/>
      <c r="I568" s="2"/>
      <c r="J568" s="2"/>
      <c r="K568" s="2"/>
      <c r="L568" s="2"/>
      <c r="M568" s="2"/>
      <c r="N568" s="2"/>
      <c r="O568" s="2"/>
    </row>
    <row r="569" spans="8:15" x14ac:dyDescent="0.2">
      <c r="H569" s="2"/>
      <c r="I569" s="2"/>
      <c r="J569" s="2"/>
      <c r="K569" s="2"/>
      <c r="L569" s="2"/>
      <c r="M569" s="2"/>
      <c r="N569" s="2"/>
      <c r="O569" s="2"/>
    </row>
    <row r="570" spans="8:15" x14ac:dyDescent="0.2">
      <c r="H570" s="2"/>
      <c r="I570" s="2"/>
      <c r="J570" s="2"/>
      <c r="K570" s="2"/>
      <c r="L570" s="2"/>
      <c r="M570" s="2"/>
      <c r="N570" s="2"/>
      <c r="O570" s="2"/>
    </row>
    <row r="571" spans="8:15" x14ac:dyDescent="0.2">
      <c r="H571" s="2"/>
      <c r="I571" s="2"/>
      <c r="J571" s="2"/>
      <c r="K571" s="2"/>
      <c r="L571" s="2"/>
      <c r="M571" s="2"/>
      <c r="N571" s="2"/>
      <c r="O571" s="2"/>
    </row>
    <row r="572" spans="8:15" x14ac:dyDescent="0.2">
      <c r="H572" s="2"/>
      <c r="I572" s="2"/>
      <c r="J572" s="2"/>
      <c r="K572" s="2"/>
      <c r="L572" s="2"/>
      <c r="M572" s="2"/>
      <c r="N572" s="2"/>
      <c r="O572" s="2"/>
    </row>
    <row r="573" spans="8:15" x14ac:dyDescent="0.2">
      <c r="H573" s="2"/>
      <c r="I573" s="2"/>
      <c r="J573" s="2"/>
      <c r="K573" s="2"/>
      <c r="L573" s="2"/>
      <c r="M573" s="2"/>
      <c r="N573" s="2"/>
      <c r="O573" s="2"/>
    </row>
    <row r="574" spans="8:15" x14ac:dyDescent="0.2">
      <c r="H574" s="2"/>
      <c r="I574" s="2"/>
      <c r="J574" s="2"/>
      <c r="K574" s="2"/>
      <c r="L574" s="2"/>
      <c r="M574" s="2"/>
      <c r="N574" s="2"/>
      <c r="O574" s="2"/>
    </row>
    <row r="575" spans="8:15" x14ac:dyDescent="0.2">
      <c r="H575" s="2"/>
      <c r="I575" s="2"/>
      <c r="J575" s="2"/>
      <c r="K575" s="2"/>
      <c r="L575" s="2"/>
      <c r="M575" s="2"/>
      <c r="N575" s="2"/>
      <c r="O575" s="2"/>
    </row>
    <row r="576" spans="8:15" x14ac:dyDescent="0.2">
      <c r="H576" s="2"/>
      <c r="I576" s="2"/>
      <c r="J576" s="2"/>
      <c r="K576" s="14"/>
      <c r="L576" s="2"/>
      <c r="M576" s="2"/>
      <c r="N576" s="2"/>
      <c r="O576" s="2"/>
    </row>
    <row r="577" spans="8:15" x14ac:dyDescent="0.2">
      <c r="H577" s="2"/>
      <c r="I577" s="2"/>
      <c r="J577" s="2"/>
      <c r="K577" s="2"/>
      <c r="L577" s="2"/>
      <c r="M577" s="2"/>
      <c r="N577" s="2"/>
      <c r="O577" s="2"/>
    </row>
    <row r="578" spans="8:15" x14ac:dyDescent="0.2">
      <c r="H578" s="2"/>
      <c r="I578" s="2"/>
      <c r="J578" s="2"/>
      <c r="K578" s="2"/>
      <c r="L578" s="2"/>
      <c r="M578" s="2"/>
      <c r="N578" s="2"/>
      <c r="O578" s="2"/>
    </row>
    <row r="579" spans="8:15" x14ac:dyDescent="0.2">
      <c r="H579" s="2"/>
      <c r="I579" s="2"/>
      <c r="J579" s="2"/>
      <c r="K579" s="2"/>
      <c r="L579" s="2"/>
      <c r="M579" s="2"/>
      <c r="N579" s="2"/>
      <c r="O579" s="2"/>
    </row>
    <row r="580" spans="8:15" x14ac:dyDescent="0.2">
      <c r="H580" s="2"/>
      <c r="I580" s="2"/>
      <c r="J580" s="2"/>
      <c r="K580" s="2"/>
      <c r="L580" s="2"/>
      <c r="M580" s="2"/>
      <c r="N580" s="2"/>
      <c r="O580" s="2"/>
    </row>
    <row r="581" spans="8:15" x14ac:dyDescent="0.2">
      <c r="H581" s="2"/>
      <c r="I581" s="2"/>
      <c r="J581" s="2"/>
      <c r="K581" s="2"/>
      <c r="L581" s="2"/>
      <c r="M581" s="2"/>
      <c r="N581" s="2"/>
      <c r="O581" s="2"/>
    </row>
    <row r="582" spans="8:15" x14ac:dyDescent="0.2">
      <c r="H582" s="2"/>
      <c r="I582" s="2"/>
      <c r="J582" s="2"/>
      <c r="K582" s="2"/>
      <c r="L582" s="2"/>
      <c r="M582" s="2"/>
      <c r="N582" s="2"/>
      <c r="O582" s="2"/>
    </row>
    <row r="583" spans="8:15" x14ac:dyDescent="0.2">
      <c r="H583" s="2"/>
      <c r="I583" s="2"/>
      <c r="J583" s="2"/>
      <c r="K583" s="2"/>
      <c r="L583" s="2"/>
      <c r="M583" s="2"/>
      <c r="N583" s="2"/>
      <c r="O583" s="2"/>
    </row>
    <row r="584" spans="8:15" x14ac:dyDescent="0.2">
      <c r="H584" s="2"/>
      <c r="I584" s="2"/>
      <c r="J584" s="2"/>
      <c r="K584" s="2"/>
      <c r="L584" s="2"/>
      <c r="M584" s="2"/>
      <c r="N584" s="2"/>
      <c r="O584" s="2"/>
    </row>
    <row r="585" spans="8:15" x14ac:dyDescent="0.2">
      <c r="H585" s="2"/>
      <c r="I585" s="2"/>
      <c r="J585" s="2"/>
      <c r="K585" s="2"/>
      <c r="L585" s="2"/>
      <c r="M585" s="2"/>
      <c r="N585" s="2"/>
      <c r="O585" s="2"/>
    </row>
    <row r="586" spans="8:15" x14ac:dyDescent="0.2">
      <c r="H586" s="2"/>
      <c r="I586" s="2"/>
      <c r="J586" s="2"/>
      <c r="K586" s="2"/>
      <c r="L586" s="2"/>
      <c r="M586" s="2"/>
      <c r="N586" s="2"/>
      <c r="O586" s="2"/>
    </row>
    <row r="587" spans="8:15" x14ac:dyDescent="0.2">
      <c r="H587" s="2"/>
      <c r="I587" s="2"/>
      <c r="J587" s="2"/>
      <c r="K587" s="2"/>
      <c r="L587" s="2"/>
      <c r="M587" s="2"/>
      <c r="N587" s="2"/>
      <c r="O587" s="2"/>
    </row>
    <row r="588" spans="8:15" x14ac:dyDescent="0.2">
      <c r="H588" s="2"/>
      <c r="I588" s="2"/>
      <c r="J588" s="2"/>
      <c r="K588" s="2"/>
      <c r="L588" s="2"/>
      <c r="M588" s="2"/>
      <c r="N588" s="2"/>
      <c r="O588" s="2"/>
    </row>
    <row r="589" spans="8:15" x14ac:dyDescent="0.2">
      <c r="H589" s="2"/>
      <c r="I589" s="2"/>
      <c r="J589" s="2"/>
      <c r="K589" s="2"/>
      <c r="L589" s="2"/>
      <c r="M589" s="2"/>
      <c r="N589" s="2"/>
      <c r="O589" s="2"/>
    </row>
    <row r="590" spans="8:15" x14ac:dyDescent="0.2">
      <c r="H590" s="2"/>
      <c r="I590" s="2"/>
      <c r="J590" s="2"/>
      <c r="K590" s="2"/>
      <c r="L590" s="2"/>
      <c r="M590" s="2"/>
      <c r="N590" s="2"/>
      <c r="O590" s="2"/>
    </row>
    <row r="591" spans="8:15" x14ac:dyDescent="0.2">
      <c r="H591" s="2"/>
      <c r="I591" s="2"/>
      <c r="J591" s="2"/>
      <c r="K591" s="2"/>
      <c r="L591" s="2"/>
      <c r="M591" s="2"/>
      <c r="N591" s="2"/>
      <c r="O591" s="2"/>
    </row>
    <row r="592" spans="8:15" x14ac:dyDescent="0.2">
      <c r="H592" s="2"/>
      <c r="I592" s="2"/>
      <c r="J592" s="2"/>
      <c r="K592" s="2"/>
      <c r="L592" s="2"/>
      <c r="M592" s="2"/>
      <c r="N592" s="2"/>
      <c r="O592" s="2"/>
    </row>
    <row r="593" spans="8:15" x14ac:dyDescent="0.2">
      <c r="H593" s="2"/>
      <c r="I593" s="2"/>
      <c r="J593" s="2"/>
      <c r="K593" s="2"/>
      <c r="L593" s="2"/>
      <c r="M593" s="2"/>
      <c r="N593" s="2"/>
      <c r="O593" s="2"/>
    </row>
    <row r="594" spans="8:15" x14ac:dyDescent="0.2">
      <c r="H594" s="2"/>
      <c r="I594" s="2"/>
      <c r="J594" s="2"/>
      <c r="K594" s="2"/>
      <c r="L594" s="2"/>
      <c r="M594" s="2"/>
      <c r="N594" s="2"/>
      <c r="O594" s="2"/>
    </row>
    <row r="595" spans="8:15" x14ac:dyDescent="0.2">
      <c r="H595" s="2"/>
      <c r="I595" s="2"/>
      <c r="J595" s="2"/>
      <c r="K595" s="2"/>
      <c r="L595" s="2"/>
      <c r="M595" s="2"/>
      <c r="N595" s="2"/>
      <c r="O595" s="2"/>
    </row>
    <row r="596" spans="8:15" x14ac:dyDescent="0.2">
      <c r="H596" s="2"/>
      <c r="I596" s="2"/>
      <c r="J596" s="2"/>
      <c r="K596" s="2"/>
      <c r="L596" s="2"/>
      <c r="M596" s="2"/>
      <c r="N596" s="2"/>
      <c r="O596" s="2"/>
    </row>
    <row r="597" spans="8:15" x14ac:dyDescent="0.2">
      <c r="H597" s="2"/>
      <c r="I597" s="2"/>
      <c r="J597" s="2"/>
      <c r="K597" s="2"/>
      <c r="L597" s="2"/>
      <c r="M597" s="2"/>
      <c r="N597" s="2"/>
      <c r="O597" s="2"/>
    </row>
    <row r="598" spans="8:15" x14ac:dyDescent="0.2">
      <c r="H598" s="2"/>
      <c r="I598" s="2"/>
      <c r="J598" s="2"/>
      <c r="K598" s="2"/>
      <c r="L598" s="2"/>
      <c r="M598" s="2"/>
      <c r="N598" s="2"/>
      <c r="O598" s="2"/>
    </row>
    <row r="599" spans="8:15" x14ac:dyDescent="0.2">
      <c r="H599" s="2"/>
      <c r="I599" s="2"/>
      <c r="J599" s="2"/>
      <c r="K599" s="2"/>
      <c r="L599" s="2"/>
      <c r="M599" s="2"/>
      <c r="N599" s="2"/>
      <c r="O599" s="2"/>
    </row>
    <row r="600" spans="8:15" x14ac:dyDescent="0.2">
      <c r="H600" s="2"/>
      <c r="I600" s="2"/>
      <c r="J600" s="2"/>
      <c r="K600" s="2"/>
      <c r="L600" s="2"/>
      <c r="M600" s="2"/>
      <c r="N600" s="2"/>
      <c r="O600" s="2"/>
    </row>
    <row r="601" spans="8:15" x14ac:dyDescent="0.2">
      <c r="H601" s="2"/>
      <c r="I601" s="2"/>
      <c r="J601" s="2"/>
      <c r="K601" s="2"/>
      <c r="L601" s="2"/>
      <c r="M601" s="2"/>
      <c r="N601" s="2"/>
      <c r="O601" s="2"/>
    </row>
    <row r="602" spans="8:15" x14ac:dyDescent="0.2">
      <c r="H602" s="2"/>
      <c r="I602" s="2"/>
      <c r="J602" s="2"/>
      <c r="K602" s="2"/>
      <c r="L602" s="2"/>
      <c r="M602" s="2"/>
      <c r="N602" s="2"/>
      <c r="O602" s="2"/>
    </row>
    <row r="603" spans="8:15" x14ac:dyDescent="0.2">
      <c r="H603" s="2"/>
      <c r="I603" s="2"/>
      <c r="J603" s="2"/>
      <c r="K603" s="2"/>
      <c r="L603" s="2"/>
      <c r="M603" s="2"/>
      <c r="N603" s="2"/>
      <c r="O603" s="2"/>
    </row>
    <row r="604" spans="8:15" x14ac:dyDescent="0.2">
      <c r="H604" s="2"/>
      <c r="I604" s="2"/>
      <c r="J604" s="2"/>
      <c r="K604" s="2"/>
      <c r="L604" s="2"/>
      <c r="M604" s="2"/>
      <c r="N604" s="2"/>
      <c r="O604" s="2"/>
    </row>
    <row r="605" spans="8:15" x14ac:dyDescent="0.2">
      <c r="H605" s="2"/>
      <c r="I605" s="2"/>
      <c r="J605" s="2"/>
      <c r="K605" s="2"/>
      <c r="L605" s="2"/>
      <c r="M605" s="2"/>
      <c r="N605" s="2"/>
      <c r="O605" s="2"/>
    </row>
    <row r="606" spans="8:15" x14ac:dyDescent="0.2">
      <c r="H606" s="2"/>
      <c r="I606" s="2"/>
      <c r="J606" s="2"/>
      <c r="K606" s="2"/>
      <c r="L606" s="2"/>
      <c r="M606" s="2"/>
      <c r="N606" s="2"/>
      <c r="O606" s="2"/>
    </row>
    <row r="607" spans="8:15" x14ac:dyDescent="0.2">
      <c r="H607" s="2"/>
      <c r="I607" s="2"/>
      <c r="J607" s="2"/>
      <c r="K607" s="2"/>
      <c r="L607" s="2"/>
      <c r="M607" s="2"/>
      <c r="N607" s="2"/>
      <c r="O607" s="2"/>
    </row>
    <row r="608" spans="8:15" x14ac:dyDescent="0.2">
      <c r="H608" s="2"/>
      <c r="I608" s="2"/>
      <c r="J608" s="2"/>
      <c r="K608" s="2"/>
      <c r="L608" s="2"/>
      <c r="M608" s="2"/>
      <c r="N608" s="2"/>
      <c r="O608" s="2"/>
    </row>
    <row r="609" spans="8:15" x14ac:dyDescent="0.2">
      <c r="H609" s="2"/>
      <c r="I609" s="2"/>
      <c r="J609" s="2"/>
      <c r="K609" s="2"/>
      <c r="L609" s="2"/>
      <c r="M609" s="2"/>
      <c r="N609" s="2"/>
      <c r="O609" s="2"/>
    </row>
    <row r="610" spans="8:15" x14ac:dyDescent="0.2">
      <c r="H610" s="2"/>
      <c r="I610" s="2"/>
      <c r="J610" s="2"/>
      <c r="K610" s="2"/>
      <c r="L610" s="2"/>
      <c r="M610" s="2"/>
      <c r="N610" s="2"/>
      <c r="O610" s="2"/>
    </row>
    <row r="611" spans="8:15" x14ac:dyDescent="0.2">
      <c r="H611" s="2"/>
      <c r="I611" s="2"/>
      <c r="J611" s="2"/>
      <c r="K611" s="2"/>
      <c r="L611" s="2"/>
      <c r="M611" s="2"/>
      <c r="N611" s="2"/>
      <c r="O611" s="2"/>
    </row>
    <row r="612" spans="8:15" x14ac:dyDescent="0.2">
      <c r="H612" s="2"/>
      <c r="I612" s="2"/>
      <c r="J612" s="2"/>
      <c r="K612" s="2"/>
      <c r="L612" s="2"/>
      <c r="M612" s="2"/>
      <c r="N612" s="2"/>
      <c r="O612" s="2"/>
    </row>
    <row r="613" spans="8:15" x14ac:dyDescent="0.2">
      <c r="H613" s="2"/>
      <c r="I613" s="2"/>
      <c r="J613" s="2"/>
      <c r="K613" s="2"/>
      <c r="L613" s="2"/>
      <c r="M613" s="2"/>
      <c r="N613" s="2"/>
      <c r="O613" s="2"/>
    </row>
    <row r="614" spans="8:15" x14ac:dyDescent="0.2">
      <c r="H614" s="2"/>
      <c r="I614" s="2"/>
      <c r="J614" s="2"/>
      <c r="K614" s="2"/>
      <c r="L614" s="2"/>
      <c r="M614" s="2"/>
      <c r="N614" s="2"/>
      <c r="O614" s="2"/>
    </row>
    <row r="615" spans="8:15" x14ac:dyDescent="0.2">
      <c r="H615" s="2"/>
      <c r="I615" s="2"/>
      <c r="J615" s="2"/>
      <c r="K615" s="2"/>
      <c r="L615" s="2"/>
      <c r="M615" s="2"/>
      <c r="N615" s="2"/>
      <c r="O615" s="2"/>
    </row>
    <row r="616" spans="8:15" x14ac:dyDescent="0.2">
      <c r="H616" s="2"/>
      <c r="I616" s="2"/>
      <c r="J616" s="2"/>
      <c r="K616" s="2"/>
      <c r="L616" s="2"/>
      <c r="M616" s="2"/>
      <c r="N616" s="2"/>
      <c r="O616" s="2"/>
    </row>
    <row r="617" spans="8:15" x14ac:dyDescent="0.2">
      <c r="H617" s="2"/>
      <c r="I617" s="2"/>
      <c r="J617" s="2"/>
      <c r="K617" s="2"/>
      <c r="L617" s="2"/>
      <c r="M617" s="2"/>
      <c r="N617" s="2"/>
      <c r="O617" s="2"/>
    </row>
    <row r="618" spans="8:15" x14ac:dyDescent="0.2">
      <c r="H618" s="2"/>
      <c r="I618" s="2"/>
      <c r="J618" s="2"/>
      <c r="K618" s="2"/>
      <c r="L618" s="2"/>
      <c r="M618" s="2"/>
      <c r="N618" s="2"/>
      <c r="O618" s="2"/>
    </row>
    <row r="619" spans="8:15" x14ac:dyDescent="0.2">
      <c r="H619" s="2"/>
      <c r="I619" s="2"/>
      <c r="J619" s="2"/>
      <c r="K619" s="2"/>
      <c r="L619" s="2"/>
      <c r="M619" s="2"/>
      <c r="N619" s="2"/>
      <c r="O619" s="2"/>
    </row>
    <row r="620" spans="8:15" x14ac:dyDescent="0.2">
      <c r="H620" s="2"/>
      <c r="I620" s="2"/>
      <c r="J620" s="2"/>
      <c r="K620" s="2"/>
      <c r="L620" s="2"/>
      <c r="M620" s="2"/>
      <c r="N620" s="2"/>
      <c r="O620" s="2"/>
    </row>
    <row r="621" spans="8:15" x14ac:dyDescent="0.2">
      <c r="H621" s="2"/>
      <c r="I621" s="2"/>
      <c r="J621" s="2"/>
      <c r="K621" s="2"/>
      <c r="L621" s="2"/>
      <c r="M621" s="2"/>
      <c r="N621" s="2"/>
      <c r="O621" s="2"/>
    </row>
    <row r="622" spans="8:15" x14ac:dyDescent="0.2">
      <c r="H622" s="2"/>
      <c r="I622" s="2"/>
      <c r="J622" s="2"/>
      <c r="K622" s="2"/>
      <c r="L622" s="2"/>
      <c r="M622" s="2"/>
      <c r="N622" s="2"/>
      <c r="O622" s="2"/>
    </row>
    <row r="623" spans="8:15" x14ac:dyDescent="0.2">
      <c r="H623" s="2"/>
      <c r="I623" s="2"/>
      <c r="J623" s="2"/>
      <c r="K623" s="2"/>
      <c r="L623" s="2"/>
      <c r="M623" s="2"/>
      <c r="N623" s="2"/>
      <c r="O623" s="2"/>
    </row>
    <row r="624" spans="8:15" x14ac:dyDescent="0.2">
      <c r="H624" s="2"/>
      <c r="I624" s="2"/>
      <c r="J624" s="2"/>
      <c r="K624" s="2"/>
      <c r="L624" s="2"/>
      <c r="M624" s="2"/>
      <c r="N624" s="2"/>
      <c r="O624" s="2"/>
    </row>
    <row r="625" spans="8:15" x14ac:dyDescent="0.2">
      <c r="H625" s="2"/>
      <c r="I625" s="2"/>
      <c r="J625" s="2"/>
      <c r="K625" s="2"/>
      <c r="L625" s="2"/>
      <c r="M625" s="2"/>
      <c r="N625" s="2"/>
      <c r="O625" s="2"/>
    </row>
    <row r="626" spans="8:15" x14ac:dyDescent="0.2">
      <c r="H626" s="2"/>
      <c r="I626" s="2"/>
      <c r="J626" s="2"/>
      <c r="K626" s="2"/>
      <c r="L626" s="2"/>
      <c r="M626" s="2"/>
      <c r="N626" s="2"/>
      <c r="O626" s="2"/>
    </row>
    <row r="627" spans="8:15" x14ac:dyDescent="0.2">
      <c r="H627" s="2"/>
      <c r="I627" s="2"/>
      <c r="J627" s="2"/>
      <c r="K627" s="2"/>
      <c r="L627" s="2"/>
      <c r="M627" s="2"/>
      <c r="N627" s="2"/>
      <c r="O627" s="2"/>
    </row>
    <row r="628" spans="8:15" x14ac:dyDescent="0.2">
      <c r="H628" s="2"/>
      <c r="I628" s="2"/>
      <c r="J628" s="2"/>
      <c r="K628" s="2"/>
      <c r="L628" s="2"/>
      <c r="M628" s="2"/>
      <c r="N628" s="2"/>
      <c r="O628" s="2"/>
    </row>
    <row r="629" spans="8:15" x14ac:dyDescent="0.2">
      <c r="H629" s="2"/>
      <c r="I629" s="2"/>
      <c r="J629" s="2"/>
      <c r="K629" s="2"/>
      <c r="L629" s="2"/>
      <c r="M629" s="2"/>
      <c r="N629" s="2"/>
      <c r="O629" s="2"/>
    </row>
    <row r="630" spans="8:15" x14ac:dyDescent="0.2">
      <c r="H630" s="2"/>
      <c r="I630" s="2"/>
      <c r="J630" s="2"/>
      <c r="K630" s="2"/>
      <c r="L630" s="2"/>
      <c r="M630" s="2"/>
      <c r="N630" s="2"/>
      <c r="O630" s="2"/>
    </row>
    <row r="631" spans="8:15" x14ac:dyDescent="0.2">
      <c r="H631" s="2"/>
      <c r="I631" s="2"/>
      <c r="J631" s="2"/>
      <c r="K631" s="2"/>
      <c r="L631" s="2"/>
      <c r="M631" s="2"/>
      <c r="N631" s="2"/>
      <c r="O631" s="2"/>
    </row>
    <row r="632" spans="8:15" x14ac:dyDescent="0.2">
      <c r="H632" s="2"/>
      <c r="I632" s="2"/>
      <c r="J632" s="2"/>
      <c r="K632" s="2"/>
      <c r="L632" s="2"/>
      <c r="M632" s="2"/>
      <c r="N632" s="2"/>
      <c r="O632" s="2"/>
    </row>
    <row r="633" spans="8:15" x14ac:dyDescent="0.2">
      <c r="H633" s="2"/>
      <c r="I633" s="2"/>
      <c r="J633" s="2"/>
      <c r="K633" s="2"/>
      <c r="L633" s="2"/>
      <c r="M633" s="2"/>
      <c r="N633" s="2"/>
      <c r="O633" s="2"/>
    </row>
    <row r="634" spans="8:15" x14ac:dyDescent="0.2">
      <c r="H634" s="2"/>
      <c r="I634" s="2"/>
      <c r="J634" s="2"/>
      <c r="K634" s="2"/>
      <c r="L634" s="2"/>
      <c r="M634" s="2"/>
      <c r="N634" s="2"/>
      <c r="O634" s="2"/>
    </row>
    <row r="635" spans="8:15" x14ac:dyDescent="0.2">
      <c r="H635" s="2"/>
      <c r="I635" s="2"/>
      <c r="J635" s="2"/>
      <c r="K635" s="2"/>
      <c r="L635" s="2"/>
      <c r="M635" s="2"/>
      <c r="N635" s="2"/>
      <c r="O635" s="2"/>
    </row>
    <row r="636" spans="8:15" x14ac:dyDescent="0.2">
      <c r="H636" s="2"/>
      <c r="I636" s="2"/>
      <c r="J636" s="2"/>
      <c r="K636" s="2"/>
      <c r="L636" s="2"/>
      <c r="M636" s="2"/>
      <c r="N636" s="2"/>
      <c r="O636" s="2"/>
    </row>
    <row r="637" spans="8:15" x14ac:dyDescent="0.2">
      <c r="H637" s="2"/>
      <c r="I637" s="2"/>
      <c r="J637" s="2"/>
      <c r="K637" s="2"/>
      <c r="L637" s="2"/>
      <c r="M637" s="2"/>
      <c r="N637" s="2"/>
      <c r="O637" s="2"/>
    </row>
    <row r="638" spans="8:15" x14ac:dyDescent="0.2">
      <c r="H638" s="2"/>
      <c r="I638" s="2"/>
      <c r="J638" s="2"/>
      <c r="K638" s="2"/>
      <c r="L638" s="2"/>
      <c r="M638" s="2"/>
      <c r="N638" s="2"/>
      <c r="O638" s="2"/>
    </row>
    <row r="639" spans="8:15" x14ac:dyDescent="0.2">
      <c r="H639" s="2"/>
      <c r="I639" s="2"/>
      <c r="J639" s="2"/>
      <c r="K639" s="2"/>
      <c r="L639" s="2"/>
      <c r="M639" s="2"/>
      <c r="N639" s="2"/>
      <c r="O639" s="2"/>
    </row>
    <row r="640" spans="8:15" x14ac:dyDescent="0.2">
      <c r="H640" s="2"/>
      <c r="I640" s="2"/>
      <c r="J640" s="2"/>
      <c r="K640" s="2"/>
      <c r="L640" s="2"/>
      <c r="M640" s="2"/>
      <c r="N640" s="2"/>
      <c r="O640" s="2"/>
    </row>
    <row r="641" spans="2:15" x14ac:dyDescent="0.2">
      <c r="H641" s="2"/>
      <c r="I641" s="2"/>
      <c r="J641" s="2"/>
      <c r="K641" s="2"/>
      <c r="L641" s="2"/>
      <c r="M641" s="2"/>
      <c r="N641" s="2"/>
      <c r="O641" s="2"/>
    </row>
    <row r="642" spans="2:15" x14ac:dyDescent="0.2">
      <c r="H642" s="2"/>
      <c r="I642" s="2"/>
      <c r="J642" s="2"/>
      <c r="K642" s="2"/>
      <c r="L642" s="2"/>
      <c r="M642" s="2"/>
      <c r="N642" s="2"/>
      <c r="O642" s="2"/>
    </row>
    <row r="643" spans="2:15" x14ac:dyDescent="0.2">
      <c r="H643" s="2"/>
      <c r="I643" s="2"/>
      <c r="J643" s="2"/>
      <c r="K643" s="2"/>
      <c r="L643" s="2"/>
      <c r="M643" s="2"/>
      <c r="N643" s="2"/>
      <c r="O643" s="2"/>
    </row>
    <row r="644" spans="2:15" x14ac:dyDescent="0.2">
      <c r="H644" s="2"/>
      <c r="I644" s="2"/>
      <c r="J644" s="2"/>
      <c r="K644" s="2"/>
      <c r="L644" s="2"/>
      <c r="M644" s="2"/>
      <c r="N644" s="2"/>
      <c r="O644" s="2"/>
    </row>
    <row r="645" spans="2:15" x14ac:dyDescent="0.2">
      <c r="H645" s="2"/>
      <c r="I645" s="2"/>
      <c r="J645" s="2"/>
      <c r="K645" s="2"/>
      <c r="L645" s="2"/>
      <c r="M645" s="2"/>
      <c r="N645" s="2"/>
      <c r="O645" s="2"/>
    </row>
    <row r="646" spans="2:15" x14ac:dyDescent="0.2">
      <c r="H646" s="2"/>
      <c r="I646" s="2"/>
      <c r="J646" s="2"/>
      <c r="K646" s="2"/>
      <c r="L646" s="2"/>
      <c r="M646" s="2"/>
      <c r="N646" s="2"/>
      <c r="O646" s="2"/>
    </row>
    <row r="647" spans="2:15" x14ac:dyDescent="0.2">
      <c r="H647" s="2"/>
      <c r="I647" s="2"/>
      <c r="J647" s="2"/>
      <c r="K647" s="2"/>
      <c r="L647" s="2"/>
      <c r="M647" s="2"/>
      <c r="N647" s="2"/>
      <c r="O647" s="2"/>
    </row>
    <row r="648" spans="2:15" x14ac:dyDescent="0.2">
      <c r="H648" s="2"/>
      <c r="I648" s="2"/>
      <c r="J648" s="2"/>
      <c r="K648" s="2"/>
      <c r="L648" s="2"/>
      <c r="M648" s="2"/>
      <c r="N648" s="2"/>
      <c r="O648" s="2"/>
    </row>
    <row r="649" spans="2:15" x14ac:dyDescent="0.2">
      <c r="H649" s="2"/>
      <c r="I649" s="2"/>
      <c r="J649" s="2"/>
      <c r="K649" s="2"/>
      <c r="L649" s="2"/>
      <c r="M649" s="2"/>
      <c r="N649" s="2"/>
      <c r="O649" s="2"/>
    </row>
    <row r="650" spans="2:15" x14ac:dyDescent="0.2">
      <c r="H650" s="2"/>
      <c r="I650" s="2"/>
      <c r="J650" s="2"/>
      <c r="K650" s="2"/>
      <c r="L650" s="2"/>
      <c r="M650" s="2"/>
      <c r="N650" s="2"/>
      <c r="O650" s="2"/>
    </row>
    <row r="651" spans="2:15" x14ac:dyDescent="0.2">
      <c r="H651" s="2"/>
      <c r="I651" s="2"/>
      <c r="J651" s="2"/>
      <c r="K651" s="2"/>
      <c r="L651" s="2"/>
      <c r="M651" s="2"/>
      <c r="N651" s="2"/>
      <c r="O651" s="2"/>
    </row>
    <row r="652" spans="2:15" x14ac:dyDescent="0.2">
      <c r="H652" s="2"/>
      <c r="I652" s="2"/>
      <c r="J652" s="2"/>
      <c r="K652" s="2"/>
      <c r="L652" s="2"/>
      <c r="M652" s="2"/>
      <c r="N652" s="2"/>
      <c r="O652" s="2"/>
    </row>
    <row r="653" spans="2:15" x14ac:dyDescent="0.2">
      <c r="H653" s="2"/>
      <c r="I653" s="2"/>
      <c r="J653" s="2"/>
      <c r="K653" s="2"/>
      <c r="L653" s="2"/>
      <c r="M653" s="2"/>
      <c r="N653" s="2"/>
      <c r="O653" s="2"/>
    </row>
    <row r="654" spans="2:15" x14ac:dyDescent="0.2">
      <c r="H654" s="2"/>
      <c r="I654" s="2"/>
      <c r="J654" s="2"/>
      <c r="K654" s="2"/>
      <c r="L654" s="2"/>
      <c r="M654" s="2"/>
      <c r="N654" s="2"/>
      <c r="O654" s="2"/>
    </row>
    <row r="655" spans="2:15" x14ac:dyDescent="0.2">
      <c r="H655" s="2"/>
      <c r="I655" s="2"/>
      <c r="J655" s="2"/>
      <c r="K655" s="2"/>
      <c r="L655" s="2"/>
      <c r="M655" s="2"/>
      <c r="N655" s="2"/>
      <c r="O655" s="2"/>
    </row>
    <row r="656" spans="2:15" x14ac:dyDescent="0.2">
      <c r="B656" s="108"/>
      <c r="C656" s="14"/>
      <c r="H656" s="2"/>
      <c r="I656" s="2"/>
      <c r="J656" s="2"/>
      <c r="K656" s="2"/>
      <c r="L656" s="2"/>
      <c r="M656" s="2"/>
      <c r="N656" s="2"/>
      <c r="O656" s="2"/>
    </row>
    <row r="657" spans="1:15" x14ac:dyDescent="0.2">
      <c r="H657" s="2"/>
      <c r="I657" s="2"/>
      <c r="J657" s="2"/>
      <c r="K657" s="2"/>
      <c r="L657" s="2"/>
      <c r="M657" s="2"/>
      <c r="N657" s="2"/>
      <c r="O657" s="2"/>
    </row>
    <row r="658" spans="1:15" x14ac:dyDescent="0.2">
      <c r="H658" s="2"/>
      <c r="I658" s="2"/>
      <c r="J658" s="2"/>
      <c r="K658" s="2"/>
      <c r="L658" s="2"/>
      <c r="M658" s="2"/>
      <c r="N658" s="2"/>
      <c r="O658" s="2"/>
    </row>
    <row r="659" spans="1:15" x14ac:dyDescent="0.2">
      <c r="H659" s="2"/>
      <c r="I659" s="2"/>
      <c r="J659" s="2"/>
      <c r="K659" s="2"/>
      <c r="L659" s="2"/>
      <c r="M659" s="2"/>
      <c r="N659" s="2"/>
      <c r="O659" s="2"/>
    </row>
    <row r="660" spans="1:15" x14ac:dyDescent="0.2">
      <c r="A660" s="14"/>
      <c r="H660" s="2"/>
      <c r="I660" s="2"/>
      <c r="J660" s="2"/>
      <c r="K660" s="2"/>
      <c r="L660" s="2"/>
      <c r="M660" s="2"/>
      <c r="N660" s="2"/>
      <c r="O660" s="2"/>
    </row>
    <row r="661" spans="1:15" x14ac:dyDescent="0.2">
      <c r="H661" s="2"/>
      <c r="I661" s="2"/>
      <c r="J661" s="2"/>
      <c r="K661" s="2"/>
      <c r="L661" s="2"/>
      <c r="M661" s="2"/>
      <c r="N661" s="2"/>
      <c r="O661" s="2"/>
    </row>
    <row r="662" spans="1:15" x14ac:dyDescent="0.2">
      <c r="H662" s="2"/>
      <c r="I662" s="2"/>
      <c r="J662" s="2"/>
      <c r="K662" s="2"/>
      <c r="L662" s="2"/>
      <c r="M662" s="2"/>
      <c r="N662" s="2"/>
      <c r="O662" s="2"/>
    </row>
    <row r="663" spans="1:15" x14ac:dyDescent="0.2">
      <c r="H663" s="2"/>
      <c r="I663" s="2"/>
      <c r="J663" s="2"/>
      <c r="K663" s="2"/>
      <c r="L663" s="2"/>
      <c r="M663" s="2"/>
      <c r="N663" s="2"/>
      <c r="O663" s="2"/>
    </row>
    <row r="664" spans="1:15" x14ac:dyDescent="0.2">
      <c r="H664" s="2"/>
      <c r="I664" s="2"/>
      <c r="J664" s="2"/>
      <c r="K664" s="2"/>
      <c r="L664" s="2"/>
      <c r="M664" s="2"/>
      <c r="N664" s="2"/>
      <c r="O664" s="2"/>
    </row>
    <row r="665" spans="1:15" x14ac:dyDescent="0.2">
      <c r="H665" s="2"/>
      <c r="I665" s="2"/>
      <c r="J665" s="2"/>
      <c r="K665" s="2"/>
      <c r="L665" s="2"/>
      <c r="M665" s="2"/>
      <c r="N665" s="2"/>
      <c r="O665" s="2"/>
    </row>
    <row r="666" spans="1:15" x14ac:dyDescent="0.2">
      <c r="H666" s="2"/>
      <c r="I666" s="2"/>
      <c r="J666" s="2"/>
      <c r="K666" s="2"/>
      <c r="L666" s="2"/>
      <c r="M666" s="2"/>
      <c r="N666" s="2"/>
      <c r="O666" s="2"/>
    </row>
    <row r="667" spans="1:15" x14ac:dyDescent="0.2">
      <c r="H667" s="2"/>
      <c r="I667" s="2"/>
      <c r="J667" s="2"/>
      <c r="K667" s="2"/>
      <c r="L667" s="2"/>
      <c r="M667" s="2"/>
      <c r="N667" s="2"/>
      <c r="O667" s="2"/>
    </row>
    <row r="668" spans="1:15" x14ac:dyDescent="0.2">
      <c r="H668" s="2"/>
      <c r="I668" s="2"/>
      <c r="J668" s="2"/>
      <c r="K668" s="2"/>
      <c r="L668" s="2"/>
      <c r="M668" s="2"/>
      <c r="N668" s="2"/>
      <c r="O668" s="2"/>
    </row>
    <row r="669" spans="1:15" x14ac:dyDescent="0.2">
      <c r="H669" s="2"/>
      <c r="I669" s="2"/>
      <c r="J669" s="2"/>
      <c r="K669" s="2"/>
      <c r="L669" s="2"/>
      <c r="M669" s="2"/>
      <c r="N669" s="2"/>
      <c r="O669" s="2"/>
    </row>
    <row r="670" spans="1:15" x14ac:dyDescent="0.2">
      <c r="H670" s="2"/>
      <c r="I670" s="2"/>
      <c r="J670" s="2"/>
      <c r="K670" s="2"/>
      <c r="L670" s="2"/>
      <c r="M670" s="2"/>
      <c r="N670" s="2"/>
      <c r="O670" s="2"/>
    </row>
    <row r="671" spans="1:15" x14ac:dyDescent="0.2">
      <c r="H671" s="2"/>
      <c r="I671" s="2"/>
      <c r="J671" s="2"/>
      <c r="K671" s="2"/>
      <c r="L671" s="2"/>
      <c r="M671" s="2"/>
      <c r="N671" s="2"/>
      <c r="O671" s="2"/>
    </row>
    <row r="672" spans="1:15" x14ac:dyDescent="0.2">
      <c r="H672" s="2"/>
      <c r="I672" s="2"/>
      <c r="J672" s="2"/>
      <c r="K672" s="2"/>
      <c r="L672" s="2"/>
      <c r="M672" s="2"/>
      <c r="N672" s="2"/>
      <c r="O672" s="2"/>
    </row>
    <row r="673" spans="8:15" x14ac:dyDescent="0.2">
      <c r="H673" s="2"/>
      <c r="I673" s="2"/>
      <c r="J673" s="2"/>
      <c r="K673" s="2"/>
      <c r="L673" s="2"/>
      <c r="M673" s="2"/>
      <c r="N673" s="2"/>
      <c r="O673" s="2"/>
    </row>
    <row r="674" spans="8:15" x14ac:dyDescent="0.2">
      <c r="H674" s="2"/>
      <c r="I674" s="2"/>
      <c r="J674" s="2"/>
      <c r="K674" s="2"/>
      <c r="L674" s="2"/>
      <c r="M674" s="2"/>
      <c r="N674" s="2"/>
      <c r="O674" s="2"/>
    </row>
    <row r="675" spans="8:15" x14ac:dyDescent="0.2">
      <c r="H675" s="2"/>
      <c r="I675" s="2"/>
      <c r="J675" s="2"/>
      <c r="K675" s="2"/>
      <c r="L675" s="2"/>
      <c r="M675" s="2"/>
      <c r="N675" s="2"/>
      <c r="O675" s="2"/>
    </row>
    <row r="676" spans="8:15" x14ac:dyDescent="0.2">
      <c r="H676" s="2"/>
      <c r="I676" s="2"/>
      <c r="J676" s="2"/>
      <c r="K676" s="2"/>
      <c r="L676" s="2"/>
      <c r="M676" s="2"/>
      <c r="N676" s="2"/>
      <c r="O676" s="2"/>
    </row>
    <row r="677" spans="8:15" x14ac:dyDescent="0.2">
      <c r="H677" s="2"/>
      <c r="I677" s="2"/>
      <c r="J677" s="2"/>
      <c r="K677" s="2"/>
      <c r="L677" s="2"/>
      <c r="M677" s="2"/>
      <c r="N677" s="2"/>
      <c r="O677" s="2"/>
    </row>
    <row r="678" spans="8:15" x14ac:dyDescent="0.2">
      <c r="H678" s="2"/>
      <c r="I678" s="2"/>
      <c r="J678" s="2"/>
      <c r="K678" s="2"/>
      <c r="L678" s="2"/>
      <c r="M678" s="2"/>
      <c r="N678" s="2"/>
      <c r="O678" s="2"/>
    </row>
    <row r="679" spans="8:15" x14ac:dyDescent="0.2">
      <c r="H679" s="2"/>
      <c r="I679" s="2"/>
      <c r="J679" s="2"/>
      <c r="K679" s="2"/>
      <c r="L679" s="2"/>
      <c r="M679" s="2"/>
      <c r="N679" s="2"/>
      <c r="O679" s="2"/>
    </row>
    <row r="680" spans="8:15" x14ac:dyDescent="0.2">
      <c r="H680" s="2"/>
      <c r="I680" s="2"/>
      <c r="J680" s="2"/>
      <c r="K680" s="2"/>
      <c r="L680" s="2"/>
      <c r="M680" s="2"/>
      <c r="N680" s="2"/>
      <c r="O680" s="2"/>
    </row>
    <row r="681" spans="8:15" x14ac:dyDescent="0.2">
      <c r="H681" s="2"/>
      <c r="I681" s="2"/>
      <c r="J681" s="2"/>
      <c r="K681" s="2"/>
      <c r="L681" s="2"/>
      <c r="M681" s="2"/>
      <c r="N681" s="2"/>
      <c r="O681" s="2"/>
    </row>
    <row r="682" spans="8:15" x14ac:dyDescent="0.2">
      <c r="H682" s="2"/>
      <c r="I682" s="2"/>
      <c r="J682" s="2"/>
      <c r="K682" s="2"/>
      <c r="L682" s="2"/>
      <c r="M682" s="2"/>
      <c r="N682" s="2"/>
      <c r="O682" s="2"/>
    </row>
    <row r="683" spans="8:15" x14ac:dyDescent="0.2">
      <c r="H683" s="2"/>
      <c r="I683" s="2"/>
      <c r="J683" s="2"/>
      <c r="K683" s="2"/>
      <c r="L683" s="2"/>
      <c r="M683" s="2"/>
      <c r="N683" s="2"/>
      <c r="O683" s="2"/>
    </row>
    <row r="684" spans="8:15" x14ac:dyDescent="0.2">
      <c r="H684" s="2"/>
      <c r="I684" s="2"/>
      <c r="J684" s="2"/>
      <c r="K684" s="2"/>
      <c r="L684" s="2"/>
      <c r="M684" s="2"/>
      <c r="N684" s="2"/>
      <c r="O684" s="2"/>
    </row>
    <row r="685" spans="8:15" x14ac:dyDescent="0.2">
      <c r="H685" s="2"/>
      <c r="I685" s="2"/>
      <c r="J685" s="2"/>
      <c r="K685" s="2"/>
      <c r="L685" s="2"/>
      <c r="M685" s="2"/>
      <c r="N685" s="2"/>
      <c r="O685" s="2"/>
    </row>
    <row r="686" spans="8:15" x14ac:dyDescent="0.2">
      <c r="H686" s="2"/>
      <c r="I686" s="2"/>
      <c r="J686" s="2"/>
      <c r="K686" s="2"/>
      <c r="L686" s="2"/>
      <c r="M686" s="2"/>
      <c r="N686" s="2"/>
      <c r="O686" s="2"/>
    </row>
    <row r="687" spans="8:15" x14ac:dyDescent="0.2">
      <c r="H687" s="2"/>
      <c r="I687" s="2"/>
      <c r="J687" s="2"/>
      <c r="K687" s="2"/>
      <c r="L687" s="2"/>
      <c r="M687" s="2"/>
      <c r="N687" s="2"/>
      <c r="O687" s="2"/>
    </row>
    <row r="688" spans="8:15" x14ac:dyDescent="0.2">
      <c r="H688" s="2"/>
      <c r="I688" s="2"/>
      <c r="J688" s="2"/>
      <c r="K688" s="2"/>
      <c r="L688" s="2"/>
      <c r="M688" s="2"/>
      <c r="N688" s="2"/>
      <c r="O688" s="2"/>
    </row>
    <row r="689" spans="8:15" x14ac:dyDescent="0.2">
      <c r="H689" s="2"/>
      <c r="I689" s="2"/>
      <c r="J689" s="2"/>
      <c r="K689" s="2"/>
      <c r="L689" s="2"/>
      <c r="M689" s="2"/>
      <c r="N689" s="2"/>
      <c r="O689" s="2"/>
    </row>
    <row r="690" spans="8:15" x14ac:dyDescent="0.2">
      <c r="H690" s="2"/>
      <c r="I690" s="2"/>
      <c r="J690" s="2"/>
      <c r="K690" s="2"/>
      <c r="L690" s="2"/>
      <c r="M690" s="2"/>
      <c r="N690" s="2"/>
      <c r="O690" s="2"/>
    </row>
    <row r="691" spans="8:15" x14ac:dyDescent="0.2">
      <c r="H691" s="2"/>
      <c r="I691" s="2"/>
      <c r="J691" s="2"/>
      <c r="K691" s="2"/>
      <c r="L691" s="2"/>
      <c r="M691" s="2"/>
      <c r="N691" s="2"/>
      <c r="O691" s="2"/>
    </row>
    <row r="692" spans="8:15" x14ac:dyDescent="0.2">
      <c r="H692" s="2"/>
      <c r="I692" s="2"/>
      <c r="J692" s="2"/>
      <c r="K692" s="2"/>
      <c r="L692" s="2"/>
      <c r="M692" s="2"/>
      <c r="N692" s="2"/>
      <c r="O692" s="2"/>
    </row>
    <row r="693" spans="8:15" x14ac:dyDescent="0.2">
      <c r="H693" s="2"/>
      <c r="I693" s="2"/>
      <c r="J693" s="2"/>
      <c r="K693" s="2"/>
      <c r="L693" s="2"/>
      <c r="M693" s="2"/>
      <c r="N693" s="2"/>
      <c r="O693" s="2"/>
    </row>
    <row r="694" spans="8:15" x14ac:dyDescent="0.2">
      <c r="H694" s="2"/>
      <c r="I694" s="2"/>
      <c r="J694" s="2"/>
      <c r="K694" s="2"/>
      <c r="L694" s="2"/>
      <c r="M694" s="2"/>
      <c r="N694" s="2"/>
      <c r="O694" s="2"/>
    </row>
    <row r="695" spans="8:15" x14ac:dyDescent="0.2">
      <c r="H695" s="2"/>
      <c r="I695" s="2"/>
      <c r="J695" s="2"/>
      <c r="K695" s="2"/>
      <c r="L695" s="2"/>
      <c r="M695" s="2"/>
      <c r="N695" s="2"/>
      <c r="O695" s="2"/>
    </row>
    <row r="696" spans="8:15" x14ac:dyDescent="0.2">
      <c r="H696" s="2"/>
      <c r="I696" s="2"/>
      <c r="J696" s="2"/>
      <c r="K696" s="2"/>
      <c r="L696" s="2"/>
      <c r="M696" s="2"/>
      <c r="N696" s="2"/>
      <c r="O696" s="2"/>
    </row>
    <row r="697" spans="8:15" x14ac:dyDescent="0.2">
      <c r="H697" s="2"/>
      <c r="I697" s="2"/>
      <c r="J697" s="2"/>
      <c r="K697" s="2"/>
      <c r="L697" s="2"/>
      <c r="M697" s="2"/>
      <c r="N697" s="2"/>
      <c r="O697" s="2"/>
    </row>
    <row r="698" spans="8:15" x14ac:dyDescent="0.2">
      <c r="H698" s="2"/>
      <c r="I698" s="2"/>
      <c r="J698" s="2"/>
      <c r="K698" s="2"/>
      <c r="L698" s="2"/>
      <c r="M698" s="2"/>
      <c r="N698" s="2"/>
      <c r="O698" s="2"/>
    </row>
    <row r="699" spans="8:15" x14ac:dyDescent="0.2">
      <c r="H699" s="2"/>
      <c r="I699" s="2"/>
      <c r="J699" s="2"/>
      <c r="K699" s="2"/>
      <c r="L699" s="2"/>
      <c r="M699" s="2"/>
      <c r="N699" s="2"/>
      <c r="O699" s="2"/>
    </row>
    <row r="700" spans="8:15" x14ac:dyDescent="0.2">
      <c r="H700" s="2"/>
      <c r="I700" s="2"/>
      <c r="J700" s="2"/>
      <c r="K700" s="2"/>
      <c r="L700" s="2"/>
      <c r="M700" s="2"/>
      <c r="N700" s="2"/>
      <c r="O700" s="2"/>
    </row>
    <row r="701" spans="8:15" x14ac:dyDescent="0.2">
      <c r="H701" s="2"/>
      <c r="I701" s="2"/>
      <c r="J701" s="2"/>
      <c r="K701" s="2"/>
      <c r="L701" s="2"/>
      <c r="M701" s="2"/>
      <c r="N701" s="2"/>
      <c r="O701" s="2"/>
    </row>
    <row r="702" spans="8:15" x14ac:dyDescent="0.2">
      <c r="H702" s="2"/>
      <c r="I702" s="2"/>
      <c r="J702" s="2"/>
      <c r="K702" s="2"/>
      <c r="L702" s="2"/>
      <c r="M702" s="2"/>
      <c r="N702" s="2"/>
      <c r="O702" s="2"/>
    </row>
    <row r="703" spans="8:15" x14ac:dyDescent="0.2">
      <c r="H703" s="2"/>
      <c r="I703" s="2"/>
      <c r="J703" s="2"/>
      <c r="K703" s="2"/>
      <c r="L703" s="2"/>
      <c r="M703" s="2"/>
      <c r="N703" s="2"/>
      <c r="O703" s="2"/>
    </row>
    <row r="704" spans="8:15" x14ac:dyDescent="0.2">
      <c r="H704" s="2"/>
      <c r="I704" s="2"/>
      <c r="J704" s="2"/>
      <c r="K704" s="2"/>
      <c r="L704" s="2"/>
      <c r="M704" s="2"/>
      <c r="N704" s="2"/>
      <c r="O704" s="2"/>
    </row>
    <row r="705" spans="8:15" x14ac:dyDescent="0.2">
      <c r="H705" s="2"/>
      <c r="I705" s="2"/>
      <c r="J705" s="2"/>
      <c r="K705" s="2"/>
      <c r="L705" s="2"/>
      <c r="M705" s="2"/>
      <c r="N705" s="2"/>
      <c r="O705" s="2"/>
    </row>
    <row r="706" spans="8:15" x14ac:dyDescent="0.2">
      <c r="H706" s="2"/>
      <c r="I706" s="2"/>
      <c r="J706" s="2"/>
      <c r="K706" s="2"/>
      <c r="L706" s="2"/>
      <c r="M706" s="2"/>
      <c r="N706" s="2"/>
      <c r="O706" s="2"/>
    </row>
    <row r="707" spans="8:15" x14ac:dyDescent="0.2">
      <c r="H707" s="2"/>
      <c r="I707" s="2"/>
      <c r="J707" s="2"/>
      <c r="K707" s="2"/>
      <c r="L707" s="2"/>
      <c r="M707" s="2"/>
      <c r="N707" s="2"/>
      <c r="O707" s="2"/>
    </row>
    <row r="708" spans="8:15" x14ac:dyDescent="0.2">
      <c r="H708" s="2"/>
      <c r="I708" s="2"/>
      <c r="J708" s="2"/>
      <c r="K708" s="2"/>
      <c r="L708" s="2"/>
      <c r="M708" s="2"/>
      <c r="N708" s="2"/>
      <c r="O708" s="2"/>
    </row>
    <row r="709" spans="8:15" x14ac:dyDescent="0.2">
      <c r="H709" s="2"/>
      <c r="I709" s="2"/>
      <c r="J709" s="2"/>
      <c r="K709" s="2"/>
      <c r="L709" s="2"/>
      <c r="M709" s="2"/>
      <c r="N709" s="2"/>
      <c r="O709" s="2"/>
    </row>
    <row r="710" spans="8:15" x14ac:dyDescent="0.2">
      <c r="H710" s="2"/>
      <c r="I710" s="2"/>
      <c r="J710" s="2"/>
      <c r="K710" s="2"/>
      <c r="L710" s="2"/>
      <c r="M710" s="2"/>
      <c r="N710" s="2"/>
      <c r="O710" s="2"/>
    </row>
    <row r="711" spans="8:15" x14ac:dyDescent="0.2">
      <c r="H711" s="2"/>
      <c r="I711" s="2"/>
      <c r="J711" s="2"/>
      <c r="K711" s="2"/>
      <c r="L711" s="2"/>
      <c r="M711" s="2"/>
      <c r="N711" s="2"/>
      <c r="O711" s="2"/>
    </row>
    <row r="712" spans="8:15" x14ac:dyDescent="0.2">
      <c r="H712" s="2"/>
      <c r="I712" s="2"/>
      <c r="J712" s="2"/>
      <c r="K712" s="2"/>
      <c r="L712" s="2"/>
      <c r="M712" s="2"/>
      <c r="N712" s="2"/>
      <c r="O712" s="2"/>
    </row>
    <row r="713" spans="8:15" x14ac:dyDescent="0.2">
      <c r="H713" s="2"/>
      <c r="I713" s="2"/>
      <c r="J713" s="2"/>
      <c r="K713" s="2"/>
      <c r="L713" s="2"/>
      <c r="M713" s="2"/>
      <c r="N713" s="2"/>
      <c r="O713" s="2"/>
    </row>
    <row r="714" spans="8:15" x14ac:dyDescent="0.2">
      <c r="H714" s="2"/>
      <c r="I714" s="2"/>
      <c r="J714" s="2"/>
      <c r="K714" s="2"/>
      <c r="L714" s="2"/>
      <c r="M714" s="2"/>
      <c r="N714" s="2"/>
      <c r="O714" s="2"/>
    </row>
    <row r="715" spans="8:15" x14ac:dyDescent="0.2">
      <c r="H715" s="2"/>
      <c r="I715" s="2"/>
      <c r="J715" s="2"/>
      <c r="K715" s="2"/>
      <c r="L715" s="2"/>
      <c r="M715" s="2"/>
      <c r="N715" s="2"/>
      <c r="O715" s="2"/>
    </row>
    <row r="716" spans="8:15" x14ac:dyDescent="0.2">
      <c r="H716" s="2"/>
      <c r="I716" s="2"/>
      <c r="J716" s="2"/>
      <c r="K716" s="2"/>
      <c r="L716" s="2"/>
      <c r="M716" s="2"/>
      <c r="N716" s="2"/>
      <c r="O716" s="2"/>
    </row>
    <row r="717" spans="8:15" x14ac:dyDescent="0.2">
      <c r="H717" s="2"/>
      <c r="I717" s="2"/>
      <c r="J717" s="2"/>
      <c r="K717" s="2"/>
      <c r="L717" s="2"/>
      <c r="M717" s="2"/>
      <c r="N717" s="2"/>
      <c r="O717" s="2"/>
    </row>
    <row r="718" spans="8:15" x14ac:dyDescent="0.2">
      <c r="H718" s="2"/>
      <c r="I718" s="2"/>
      <c r="J718" s="2"/>
      <c r="K718" s="2"/>
      <c r="L718" s="2"/>
      <c r="M718" s="2"/>
      <c r="N718" s="2"/>
      <c r="O718" s="2"/>
    </row>
    <row r="719" spans="8:15" x14ac:dyDescent="0.2">
      <c r="H719" s="2"/>
      <c r="I719" s="2"/>
      <c r="J719" s="2"/>
      <c r="K719" s="2"/>
      <c r="L719" s="2"/>
      <c r="M719" s="2"/>
      <c r="N719" s="2"/>
      <c r="O719" s="2"/>
    </row>
    <row r="720" spans="8:15" x14ac:dyDescent="0.2">
      <c r="H720" s="2"/>
      <c r="I720" s="2"/>
      <c r="J720" s="2"/>
      <c r="K720" s="2"/>
      <c r="L720" s="2"/>
      <c r="M720" s="2"/>
      <c r="N720" s="2"/>
      <c r="O720" s="2"/>
    </row>
    <row r="721" spans="8:15" x14ac:dyDescent="0.2">
      <c r="H721" s="2"/>
      <c r="I721" s="2"/>
      <c r="J721" s="2"/>
      <c r="K721" s="2"/>
      <c r="L721" s="2"/>
      <c r="M721" s="2"/>
      <c r="N721" s="2"/>
      <c r="O721" s="2"/>
    </row>
    <row r="722" spans="8:15" x14ac:dyDescent="0.2">
      <c r="H722" s="2"/>
      <c r="I722" s="2"/>
      <c r="J722" s="2"/>
      <c r="K722" s="2"/>
      <c r="L722" s="2"/>
      <c r="M722" s="2"/>
      <c r="N722" s="2"/>
      <c r="O722" s="2"/>
    </row>
    <row r="723" spans="8:15" x14ac:dyDescent="0.2">
      <c r="H723" s="2"/>
      <c r="I723" s="2"/>
      <c r="J723" s="2"/>
      <c r="K723" s="2"/>
      <c r="L723" s="2"/>
      <c r="M723" s="2"/>
      <c r="N723" s="2"/>
      <c r="O723" s="2"/>
    </row>
    <row r="724" spans="8:15" x14ac:dyDescent="0.2">
      <c r="H724" s="2"/>
      <c r="I724" s="2"/>
      <c r="J724" s="2"/>
      <c r="K724" s="2"/>
      <c r="L724" s="2"/>
      <c r="M724" s="2"/>
      <c r="N724" s="2"/>
      <c r="O724" s="2"/>
    </row>
    <row r="725" spans="8:15" x14ac:dyDescent="0.2">
      <c r="H725" s="2"/>
      <c r="I725" s="2"/>
      <c r="J725" s="2"/>
      <c r="K725" s="2"/>
      <c r="L725" s="2"/>
      <c r="M725" s="2"/>
      <c r="N725" s="2"/>
      <c r="O725" s="2"/>
    </row>
    <row r="726" spans="8:15" x14ac:dyDescent="0.2">
      <c r="H726" s="2"/>
      <c r="I726" s="2"/>
      <c r="J726" s="2"/>
      <c r="K726" s="2"/>
      <c r="L726" s="2"/>
      <c r="M726" s="2"/>
      <c r="N726" s="2"/>
      <c r="O726" s="2"/>
    </row>
    <row r="727" spans="8:15" x14ac:dyDescent="0.2">
      <c r="H727" s="2"/>
      <c r="I727" s="2"/>
      <c r="J727" s="2"/>
      <c r="K727" s="2"/>
      <c r="L727" s="2"/>
      <c r="M727" s="2"/>
      <c r="N727" s="2"/>
      <c r="O727" s="2"/>
    </row>
    <row r="728" spans="8:15" x14ac:dyDescent="0.2">
      <c r="H728" s="2"/>
      <c r="I728" s="2"/>
      <c r="J728" s="2"/>
      <c r="K728" s="2"/>
      <c r="L728" s="2"/>
      <c r="M728" s="2"/>
      <c r="N728" s="2"/>
      <c r="O728" s="2"/>
    </row>
    <row r="729" spans="8:15" x14ac:dyDescent="0.2">
      <c r="H729" s="2"/>
      <c r="I729" s="2"/>
      <c r="J729" s="2"/>
      <c r="K729" s="2"/>
      <c r="L729" s="2"/>
      <c r="M729" s="2"/>
      <c r="N729" s="2"/>
      <c r="O729" s="2"/>
    </row>
    <row r="730" spans="8:15" x14ac:dyDescent="0.2">
      <c r="H730" s="2"/>
      <c r="I730" s="2"/>
      <c r="J730" s="2"/>
      <c r="K730" s="2"/>
      <c r="L730" s="2"/>
      <c r="M730" s="2"/>
      <c r="N730" s="2"/>
      <c r="O730" s="2"/>
    </row>
    <row r="731" spans="8:15" x14ac:dyDescent="0.2">
      <c r="H731" s="2"/>
      <c r="I731" s="2"/>
      <c r="J731" s="2"/>
      <c r="K731" s="2"/>
      <c r="L731" s="2"/>
      <c r="M731" s="2"/>
      <c r="N731" s="2"/>
      <c r="O731" s="2"/>
    </row>
    <row r="732" spans="8:15" x14ac:dyDescent="0.2">
      <c r="H732" s="2"/>
      <c r="I732" s="2"/>
      <c r="J732" s="2"/>
      <c r="K732" s="2"/>
      <c r="L732" s="2"/>
      <c r="M732" s="2"/>
      <c r="N732" s="2"/>
      <c r="O732" s="2"/>
    </row>
    <row r="733" spans="8:15" x14ac:dyDescent="0.2">
      <c r="H733" s="2"/>
      <c r="I733" s="2"/>
      <c r="J733" s="2"/>
      <c r="K733" s="2"/>
      <c r="L733" s="2"/>
      <c r="M733" s="2"/>
      <c r="N733" s="2"/>
      <c r="O733" s="2"/>
    </row>
    <row r="734" spans="8:15" x14ac:dyDescent="0.2">
      <c r="H734" s="2"/>
      <c r="I734" s="2"/>
      <c r="J734" s="2"/>
      <c r="K734" s="2"/>
      <c r="L734" s="2"/>
      <c r="M734" s="2"/>
      <c r="N734" s="2"/>
      <c r="O734" s="2"/>
    </row>
    <row r="735" spans="8:15" x14ac:dyDescent="0.2">
      <c r="H735" s="2"/>
      <c r="I735" s="2"/>
      <c r="J735" s="2"/>
      <c r="K735" s="2"/>
      <c r="L735" s="2"/>
      <c r="M735" s="2"/>
      <c r="N735" s="2"/>
      <c r="O735" s="2"/>
    </row>
    <row r="736" spans="8:15" x14ac:dyDescent="0.2">
      <c r="H736" s="2"/>
      <c r="I736" s="2"/>
      <c r="J736" s="2"/>
      <c r="K736" s="2"/>
      <c r="L736" s="2"/>
      <c r="M736" s="2"/>
      <c r="N736" s="2"/>
      <c r="O736" s="2"/>
    </row>
    <row r="737" spans="8:15" x14ac:dyDescent="0.2">
      <c r="H737" s="2"/>
      <c r="I737" s="2"/>
      <c r="J737" s="2"/>
      <c r="K737" s="2"/>
      <c r="L737" s="2"/>
      <c r="M737" s="2"/>
      <c r="N737" s="2"/>
      <c r="O737" s="2"/>
    </row>
    <row r="738" spans="8:15" x14ac:dyDescent="0.2">
      <c r="H738" s="2"/>
      <c r="I738" s="2"/>
      <c r="J738" s="2"/>
      <c r="K738" s="2"/>
      <c r="L738" s="2"/>
      <c r="M738" s="2"/>
      <c r="N738" s="2"/>
      <c r="O738" s="2"/>
    </row>
    <row r="739" spans="8:15" x14ac:dyDescent="0.2">
      <c r="H739" s="2"/>
      <c r="I739" s="2"/>
      <c r="J739" s="2"/>
      <c r="K739" s="2"/>
      <c r="L739" s="2"/>
      <c r="M739" s="2"/>
      <c r="N739" s="2"/>
      <c r="O739" s="2"/>
    </row>
    <row r="740" spans="8:15" x14ac:dyDescent="0.2">
      <c r="H740" s="2"/>
      <c r="I740" s="2"/>
      <c r="J740" s="2"/>
      <c r="K740" s="2"/>
      <c r="L740" s="2"/>
      <c r="M740" s="2"/>
      <c r="N740" s="2"/>
      <c r="O740" s="2"/>
    </row>
    <row r="741" spans="8:15" x14ac:dyDescent="0.2">
      <c r="H741" s="2"/>
      <c r="I741" s="2"/>
      <c r="J741" s="2"/>
      <c r="K741" s="2"/>
      <c r="L741" s="2"/>
      <c r="M741" s="2"/>
      <c r="N741" s="2"/>
      <c r="O741" s="2"/>
    </row>
    <row r="742" spans="8:15" x14ac:dyDescent="0.2">
      <c r="H742" s="2"/>
      <c r="I742" s="2"/>
      <c r="J742" s="2"/>
      <c r="K742" s="2"/>
      <c r="L742" s="2"/>
      <c r="M742" s="2"/>
      <c r="N742" s="2"/>
      <c r="O742" s="2"/>
    </row>
    <row r="743" spans="8:15" x14ac:dyDescent="0.2">
      <c r="H743" s="2"/>
      <c r="I743" s="2"/>
      <c r="J743" s="2"/>
      <c r="K743" s="2"/>
      <c r="L743" s="2"/>
      <c r="M743" s="2"/>
      <c r="N743" s="2"/>
      <c r="O743" s="2"/>
    </row>
    <row r="744" spans="8:15" x14ac:dyDescent="0.2">
      <c r="H744" s="2"/>
      <c r="I744" s="2"/>
      <c r="J744" s="2"/>
      <c r="K744" s="2"/>
      <c r="L744" s="2"/>
      <c r="M744" s="2"/>
      <c r="N744" s="2"/>
      <c r="O744" s="2"/>
    </row>
    <row r="745" spans="8:15" x14ac:dyDescent="0.2">
      <c r="H745" s="2"/>
      <c r="I745" s="2"/>
      <c r="J745" s="2"/>
      <c r="K745" s="2"/>
      <c r="L745" s="2"/>
      <c r="M745" s="2"/>
      <c r="N745" s="2"/>
      <c r="O745" s="2"/>
    </row>
    <row r="746" spans="8:15" x14ac:dyDescent="0.2">
      <c r="H746" s="2"/>
      <c r="I746" s="2"/>
      <c r="J746" s="2"/>
      <c r="K746" s="2"/>
      <c r="L746" s="2"/>
      <c r="M746" s="2"/>
      <c r="N746" s="2"/>
      <c r="O746" s="2"/>
    </row>
    <row r="747" spans="8:15" x14ac:dyDescent="0.2">
      <c r="H747" s="2"/>
      <c r="I747" s="2"/>
      <c r="J747" s="2"/>
      <c r="K747" s="2"/>
      <c r="L747" s="2"/>
      <c r="M747" s="2"/>
      <c r="N747" s="2"/>
      <c r="O747" s="2"/>
    </row>
    <row r="748" spans="8:15" x14ac:dyDescent="0.2">
      <c r="H748" s="2"/>
      <c r="I748" s="2"/>
      <c r="J748" s="2"/>
      <c r="K748" s="2"/>
      <c r="L748" s="2"/>
      <c r="M748" s="2"/>
      <c r="N748" s="2"/>
      <c r="O748" s="2"/>
    </row>
    <row r="749" spans="8:15" x14ac:dyDescent="0.2">
      <c r="H749" s="2"/>
      <c r="I749" s="2"/>
      <c r="J749" s="2"/>
      <c r="K749" s="2"/>
      <c r="L749" s="2"/>
      <c r="M749" s="2"/>
      <c r="N749" s="2"/>
      <c r="O749" s="2"/>
    </row>
    <row r="750" spans="8:15" x14ac:dyDescent="0.2">
      <c r="H750" s="2"/>
      <c r="I750" s="2"/>
      <c r="J750" s="2"/>
      <c r="K750" s="2"/>
      <c r="L750" s="2"/>
      <c r="M750" s="2"/>
      <c r="N750" s="2"/>
      <c r="O750" s="2"/>
    </row>
    <row r="751" spans="8:15" x14ac:dyDescent="0.2">
      <c r="H751" s="2"/>
      <c r="I751" s="2"/>
      <c r="J751" s="2"/>
      <c r="K751" s="2"/>
      <c r="L751" s="2"/>
      <c r="M751" s="2"/>
      <c r="N751" s="2"/>
      <c r="O751" s="2"/>
    </row>
    <row r="752" spans="8:15" x14ac:dyDescent="0.2">
      <c r="H752" s="2"/>
      <c r="I752" s="2"/>
      <c r="J752" s="2"/>
      <c r="K752" s="2"/>
      <c r="L752" s="2"/>
      <c r="M752" s="2"/>
      <c r="N752" s="2"/>
      <c r="O752" s="2"/>
    </row>
    <row r="753" spans="8:15" x14ac:dyDescent="0.2">
      <c r="H753" s="2"/>
      <c r="I753" s="2"/>
      <c r="J753" s="2"/>
      <c r="K753" s="2"/>
      <c r="L753" s="2"/>
      <c r="M753" s="2"/>
      <c r="N753" s="2"/>
      <c r="O753" s="2"/>
    </row>
    <row r="754" spans="8:15" x14ac:dyDescent="0.2">
      <c r="H754" s="2"/>
      <c r="I754" s="2"/>
      <c r="J754" s="2"/>
      <c r="K754" s="2"/>
      <c r="L754" s="2"/>
      <c r="M754" s="2"/>
      <c r="N754" s="2"/>
      <c r="O754" s="2"/>
    </row>
    <row r="755" spans="8:15" x14ac:dyDescent="0.2">
      <c r="H755" s="2"/>
      <c r="I755" s="2"/>
      <c r="J755" s="2"/>
      <c r="K755" s="2"/>
      <c r="L755" s="2"/>
      <c r="M755" s="2"/>
      <c r="N755" s="2"/>
      <c r="O755" s="2"/>
    </row>
    <row r="756" spans="8:15" x14ac:dyDescent="0.2">
      <c r="H756" s="2"/>
      <c r="I756" s="2"/>
      <c r="J756" s="2"/>
      <c r="K756" s="2"/>
      <c r="L756" s="2"/>
      <c r="M756" s="2"/>
      <c r="N756" s="2"/>
      <c r="O756" s="2"/>
    </row>
    <row r="757" spans="8:15" x14ac:dyDescent="0.2">
      <c r="H757" s="2"/>
      <c r="I757" s="2"/>
      <c r="J757" s="2"/>
      <c r="K757" s="2"/>
      <c r="L757" s="2"/>
      <c r="M757" s="2"/>
      <c r="N757" s="2"/>
      <c r="O757" s="2"/>
    </row>
    <row r="758" spans="8:15" x14ac:dyDescent="0.2">
      <c r="H758" s="2"/>
      <c r="I758" s="2"/>
      <c r="J758" s="2"/>
      <c r="K758" s="2"/>
      <c r="L758" s="2"/>
      <c r="M758" s="2"/>
      <c r="N758" s="2"/>
      <c r="O758" s="2"/>
    </row>
    <row r="759" spans="8:15" x14ac:dyDescent="0.2">
      <c r="H759" s="2"/>
      <c r="I759" s="2"/>
      <c r="J759" s="2"/>
      <c r="K759" s="2"/>
      <c r="L759" s="2"/>
      <c r="M759" s="2"/>
      <c r="N759" s="2"/>
      <c r="O759" s="2"/>
    </row>
    <row r="760" spans="8:15" x14ac:dyDescent="0.2">
      <c r="H760" s="2"/>
      <c r="I760" s="2"/>
      <c r="J760" s="2"/>
      <c r="K760" s="2"/>
      <c r="L760" s="2"/>
      <c r="M760" s="2"/>
      <c r="N760" s="2"/>
      <c r="O760" s="2"/>
    </row>
    <row r="761" spans="8:15" x14ac:dyDescent="0.2">
      <c r="H761" s="2"/>
      <c r="I761" s="2"/>
      <c r="J761" s="2"/>
      <c r="K761" s="2"/>
      <c r="L761" s="2"/>
      <c r="M761" s="2"/>
      <c r="N761" s="2"/>
      <c r="O761" s="2"/>
    </row>
    <row r="762" spans="8:15" x14ac:dyDescent="0.2">
      <c r="H762" s="2"/>
      <c r="I762" s="2"/>
      <c r="J762" s="2"/>
      <c r="K762" s="2"/>
      <c r="L762" s="2"/>
      <c r="M762" s="2"/>
      <c r="N762" s="2"/>
      <c r="O762" s="2"/>
    </row>
    <row r="763" spans="8:15" x14ac:dyDescent="0.2">
      <c r="H763" s="2"/>
      <c r="I763" s="2"/>
      <c r="J763" s="2"/>
      <c r="K763" s="2"/>
      <c r="L763" s="2"/>
      <c r="M763" s="2"/>
      <c r="N763" s="2"/>
      <c r="O763" s="2"/>
    </row>
    <row r="764" spans="8:15" x14ac:dyDescent="0.2">
      <c r="H764" s="2"/>
      <c r="I764" s="2"/>
      <c r="J764" s="2"/>
      <c r="K764" s="2"/>
      <c r="L764" s="2"/>
      <c r="M764" s="2"/>
      <c r="N764" s="2"/>
      <c r="O764" s="2"/>
    </row>
    <row r="765" spans="8:15" x14ac:dyDescent="0.2">
      <c r="H765" s="2"/>
      <c r="I765" s="2"/>
      <c r="J765" s="2"/>
      <c r="K765" s="2"/>
      <c r="L765" s="2"/>
      <c r="M765" s="2"/>
      <c r="N765" s="2"/>
      <c r="O765" s="2"/>
    </row>
    <row r="766" spans="8:15" x14ac:dyDescent="0.2">
      <c r="H766" s="2"/>
      <c r="I766" s="2"/>
      <c r="J766" s="2"/>
      <c r="K766" s="2"/>
      <c r="L766" s="2"/>
      <c r="M766" s="2"/>
      <c r="N766" s="2"/>
      <c r="O766" s="2"/>
    </row>
    <row r="767" spans="8:15" x14ac:dyDescent="0.2">
      <c r="H767" s="2"/>
      <c r="I767" s="2"/>
      <c r="J767" s="2"/>
      <c r="K767" s="2"/>
      <c r="L767" s="2"/>
      <c r="M767" s="2"/>
      <c r="N767" s="2"/>
      <c r="O767" s="2"/>
    </row>
    <row r="768" spans="8:15" x14ac:dyDescent="0.2">
      <c r="H768" s="2"/>
      <c r="I768" s="2"/>
      <c r="J768" s="2"/>
      <c r="K768" s="2"/>
      <c r="L768" s="2"/>
      <c r="M768" s="2"/>
      <c r="N768" s="2"/>
      <c r="O768" s="2"/>
    </row>
    <row r="769" spans="8:15" x14ac:dyDescent="0.2">
      <c r="H769" s="2"/>
      <c r="I769" s="2"/>
      <c r="J769" s="2"/>
      <c r="K769" s="2"/>
      <c r="L769" s="2"/>
      <c r="M769" s="2"/>
      <c r="N769" s="2"/>
      <c r="O769" s="2"/>
    </row>
    <row r="770" spans="8:15" x14ac:dyDescent="0.2">
      <c r="H770" s="2"/>
      <c r="I770" s="2"/>
      <c r="J770" s="2"/>
      <c r="K770" s="2"/>
      <c r="L770" s="2"/>
      <c r="M770" s="2"/>
      <c r="N770" s="2"/>
      <c r="O770" s="2"/>
    </row>
    <row r="771" spans="8:15" x14ac:dyDescent="0.2">
      <c r="H771" s="2"/>
      <c r="I771" s="2"/>
      <c r="J771" s="2"/>
      <c r="K771" s="2"/>
      <c r="L771" s="2"/>
      <c r="M771" s="2"/>
      <c r="N771" s="2"/>
      <c r="O771" s="2"/>
    </row>
    <row r="772" spans="8:15" x14ac:dyDescent="0.2">
      <c r="H772" s="2"/>
      <c r="I772" s="2"/>
      <c r="J772" s="2"/>
      <c r="K772" s="2"/>
      <c r="L772" s="2"/>
      <c r="M772" s="2"/>
      <c r="N772" s="2"/>
      <c r="O772" s="2"/>
    </row>
    <row r="773" spans="8:15" x14ac:dyDescent="0.2">
      <c r="H773" s="2"/>
      <c r="I773" s="2"/>
      <c r="J773" s="2"/>
      <c r="K773" s="2"/>
      <c r="L773" s="2"/>
      <c r="M773" s="2"/>
      <c r="N773" s="2"/>
      <c r="O773" s="2"/>
    </row>
    <row r="774" spans="8:15" x14ac:dyDescent="0.2">
      <c r="H774" s="2"/>
      <c r="I774" s="2"/>
      <c r="J774" s="2"/>
      <c r="K774" s="2"/>
      <c r="L774" s="2"/>
      <c r="M774" s="2"/>
      <c r="N774" s="2"/>
      <c r="O774" s="2"/>
    </row>
    <row r="775" spans="8:15" x14ac:dyDescent="0.2">
      <c r="H775" s="2"/>
      <c r="I775" s="2"/>
      <c r="J775" s="2"/>
      <c r="K775" s="2"/>
      <c r="L775" s="2"/>
      <c r="M775" s="2"/>
      <c r="N775" s="2"/>
      <c r="O775" s="2"/>
    </row>
    <row r="776" spans="8:15" x14ac:dyDescent="0.2">
      <c r="H776" s="2"/>
      <c r="I776" s="2"/>
      <c r="J776" s="2"/>
      <c r="K776" s="2"/>
      <c r="L776" s="2"/>
      <c r="M776" s="2"/>
      <c r="N776" s="2"/>
      <c r="O776" s="2"/>
    </row>
    <row r="777" spans="8:15" x14ac:dyDescent="0.2">
      <c r="H777" s="2"/>
      <c r="I777" s="2"/>
      <c r="J777" s="2"/>
      <c r="K777" s="2"/>
      <c r="L777" s="2"/>
      <c r="M777" s="2"/>
      <c r="N777" s="2"/>
      <c r="O777" s="2"/>
    </row>
    <row r="778" spans="8:15" x14ac:dyDescent="0.2">
      <c r="H778" s="2"/>
      <c r="I778" s="2"/>
      <c r="J778" s="2"/>
      <c r="K778" s="2"/>
      <c r="L778" s="2"/>
      <c r="M778" s="2"/>
      <c r="N778" s="2"/>
      <c r="O778" s="2"/>
    </row>
    <row r="779" spans="8:15" x14ac:dyDescent="0.2">
      <c r="H779" s="2"/>
      <c r="I779" s="2"/>
      <c r="J779" s="2"/>
      <c r="K779" s="2"/>
      <c r="L779" s="2"/>
      <c r="M779" s="2"/>
      <c r="N779" s="2"/>
      <c r="O779" s="2"/>
    </row>
    <row r="780" spans="8:15" x14ac:dyDescent="0.2">
      <c r="H780" s="2"/>
      <c r="I780" s="2"/>
      <c r="J780" s="2"/>
      <c r="K780" s="2"/>
      <c r="L780" s="2"/>
      <c r="M780" s="2"/>
      <c r="N780" s="2"/>
      <c r="O780" s="2"/>
    </row>
    <row r="781" spans="8:15" x14ac:dyDescent="0.2">
      <c r="H781" s="2"/>
      <c r="I781" s="2"/>
      <c r="J781" s="2"/>
      <c r="K781" s="2"/>
      <c r="L781" s="2"/>
      <c r="M781" s="2"/>
      <c r="N781" s="2"/>
      <c r="O781" s="2"/>
    </row>
    <row r="782" spans="8:15" x14ac:dyDescent="0.2">
      <c r="H782" s="2"/>
      <c r="I782" s="2"/>
      <c r="J782" s="2"/>
      <c r="K782" s="2"/>
      <c r="L782" s="2"/>
      <c r="M782" s="2"/>
      <c r="N782" s="2"/>
      <c r="O782" s="2"/>
    </row>
    <row r="783" spans="8:15" x14ac:dyDescent="0.2">
      <c r="H783" s="2"/>
      <c r="I783" s="2"/>
      <c r="J783" s="2"/>
      <c r="K783" s="2"/>
      <c r="L783" s="2"/>
      <c r="M783" s="2"/>
      <c r="N783" s="2"/>
      <c r="O783" s="2"/>
    </row>
    <row r="784" spans="8:15" x14ac:dyDescent="0.2">
      <c r="H784" s="2"/>
      <c r="I784" s="2"/>
      <c r="J784" s="2"/>
      <c r="K784" s="2"/>
      <c r="L784" s="2"/>
      <c r="M784" s="2"/>
      <c r="N784" s="2"/>
      <c r="O784" s="2"/>
    </row>
    <row r="785" spans="8:15" x14ac:dyDescent="0.2">
      <c r="H785" s="2"/>
      <c r="I785" s="2"/>
      <c r="J785" s="2"/>
      <c r="K785" s="2"/>
      <c r="L785" s="2"/>
      <c r="M785" s="2"/>
      <c r="N785" s="2"/>
      <c r="O785" s="2"/>
    </row>
    <row r="786" spans="8:15" x14ac:dyDescent="0.2">
      <c r="H786" s="2"/>
      <c r="I786" s="2"/>
      <c r="J786" s="2"/>
      <c r="K786" s="2"/>
      <c r="L786" s="2"/>
      <c r="M786" s="2"/>
      <c r="N786" s="2"/>
      <c r="O786" s="2"/>
    </row>
    <row r="787" spans="8:15" x14ac:dyDescent="0.2">
      <c r="H787" s="2"/>
      <c r="I787" s="2"/>
      <c r="J787" s="2"/>
      <c r="K787" s="2"/>
      <c r="L787" s="2"/>
      <c r="M787" s="2"/>
      <c r="N787" s="2"/>
      <c r="O787" s="2"/>
    </row>
    <row r="788" spans="8:15" x14ac:dyDescent="0.2">
      <c r="H788" s="2"/>
      <c r="I788" s="2"/>
      <c r="J788" s="2"/>
      <c r="K788" s="2"/>
      <c r="L788" s="2"/>
      <c r="M788" s="2"/>
      <c r="N788" s="2"/>
      <c r="O788" s="2"/>
    </row>
    <row r="789" spans="8:15" x14ac:dyDescent="0.2">
      <c r="H789" s="2"/>
      <c r="I789" s="2"/>
      <c r="J789" s="2"/>
      <c r="K789" s="2"/>
      <c r="L789" s="2"/>
      <c r="M789" s="2"/>
      <c r="N789" s="2"/>
      <c r="O789" s="2"/>
    </row>
    <row r="790" spans="8:15" x14ac:dyDescent="0.2">
      <c r="H790" s="2"/>
      <c r="I790" s="2"/>
      <c r="J790" s="2"/>
      <c r="K790" s="2"/>
      <c r="L790" s="2"/>
      <c r="M790" s="2"/>
      <c r="N790" s="2"/>
      <c r="O790" s="2"/>
    </row>
    <row r="791" spans="8:15" x14ac:dyDescent="0.2">
      <c r="H791" s="2"/>
      <c r="I791" s="2"/>
      <c r="J791" s="2"/>
      <c r="K791" s="2"/>
      <c r="L791" s="2"/>
      <c r="M791" s="2"/>
      <c r="N791" s="2"/>
      <c r="O791" s="2"/>
    </row>
    <row r="792" spans="8:15" x14ac:dyDescent="0.2">
      <c r="H792" s="2"/>
      <c r="I792" s="2"/>
      <c r="J792" s="2"/>
      <c r="K792" s="2"/>
      <c r="L792" s="2"/>
      <c r="M792" s="2"/>
      <c r="N792" s="2"/>
      <c r="O792" s="2"/>
    </row>
    <row r="793" spans="8:15" x14ac:dyDescent="0.2">
      <c r="H793" s="2"/>
      <c r="I793" s="2"/>
      <c r="J793" s="2"/>
      <c r="K793" s="2"/>
      <c r="L793" s="2"/>
      <c r="M793" s="2"/>
      <c r="N793" s="2"/>
      <c r="O793" s="2"/>
    </row>
    <row r="794" spans="8:15" x14ac:dyDescent="0.2">
      <c r="H794" s="2"/>
      <c r="I794" s="2"/>
      <c r="J794" s="2"/>
      <c r="K794" s="2"/>
      <c r="L794" s="2"/>
      <c r="M794" s="2"/>
      <c r="N794" s="2"/>
      <c r="O794" s="2"/>
    </row>
    <row r="795" spans="8:15" x14ac:dyDescent="0.2">
      <c r="H795" s="2"/>
      <c r="I795" s="2"/>
      <c r="J795" s="2"/>
      <c r="K795" s="2"/>
      <c r="L795" s="2"/>
      <c r="M795" s="2"/>
      <c r="N795" s="2"/>
      <c r="O795" s="2"/>
    </row>
    <row r="796" spans="8:15" x14ac:dyDescent="0.2">
      <c r="H796" s="2"/>
      <c r="I796" s="2"/>
      <c r="J796" s="2"/>
      <c r="K796" s="2"/>
      <c r="L796" s="2"/>
      <c r="M796" s="2"/>
      <c r="N796" s="2"/>
      <c r="O796" s="2"/>
    </row>
    <row r="797" spans="8:15" x14ac:dyDescent="0.2">
      <c r="H797" s="2"/>
      <c r="I797" s="2"/>
      <c r="J797" s="2"/>
      <c r="K797" s="2"/>
      <c r="L797" s="2"/>
      <c r="M797" s="2"/>
      <c r="N797" s="2"/>
      <c r="O797" s="2"/>
    </row>
    <row r="798" spans="8:15" x14ac:dyDescent="0.2">
      <c r="H798" s="2"/>
      <c r="I798" s="2"/>
      <c r="J798" s="2"/>
      <c r="K798" s="2"/>
      <c r="L798" s="2"/>
      <c r="M798" s="2"/>
      <c r="N798" s="2"/>
      <c r="O798" s="2"/>
    </row>
    <row r="799" spans="8:15" x14ac:dyDescent="0.2">
      <c r="H799" s="2"/>
      <c r="I799" s="2"/>
      <c r="J799" s="2"/>
      <c r="K799" s="2"/>
      <c r="L799" s="2"/>
      <c r="M799" s="2"/>
      <c r="N799" s="2"/>
      <c r="O799" s="2"/>
    </row>
    <row r="800" spans="8:15" x14ac:dyDescent="0.2">
      <c r="H800" s="2"/>
      <c r="I800" s="2"/>
      <c r="J800" s="2"/>
      <c r="K800" s="2"/>
      <c r="L800" s="2"/>
      <c r="M800" s="2"/>
      <c r="N800" s="2"/>
      <c r="O800" s="2"/>
    </row>
    <row r="801" spans="8:15" x14ac:dyDescent="0.2">
      <c r="H801" s="2"/>
      <c r="I801" s="2"/>
      <c r="J801" s="2"/>
      <c r="K801" s="2"/>
      <c r="L801" s="2"/>
      <c r="M801" s="2"/>
      <c r="N801" s="2"/>
      <c r="O801" s="2"/>
    </row>
    <row r="802" spans="8:15" x14ac:dyDescent="0.2">
      <c r="H802" s="2"/>
      <c r="I802" s="2"/>
      <c r="J802" s="2"/>
      <c r="K802" s="2"/>
      <c r="L802" s="2"/>
      <c r="M802" s="2"/>
      <c r="N802" s="2"/>
      <c r="O802" s="2"/>
    </row>
    <row r="803" spans="8:15" x14ac:dyDescent="0.2">
      <c r="H803" s="2"/>
      <c r="I803" s="2"/>
      <c r="J803" s="2"/>
      <c r="K803" s="2"/>
      <c r="L803" s="2"/>
      <c r="M803" s="2"/>
      <c r="N803" s="2"/>
      <c r="O803" s="2"/>
    </row>
    <row r="804" spans="8:15" x14ac:dyDescent="0.2">
      <c r="H804" s="2"/>
      <c r="I804" s="2"/>
      <c r="J804" s="2"/>
      <c r="K804" s="2"/>
      <c r="L804" s="2"/>
      <c r="M804" s="2"/>
      <c r="N804" s="2"/>
      <c r="O804" s="2"/>
    </row>
    <row r="805" spans="8:15" x14ac:dyDescent="0.2">
      <c r="H805" s="2"/>
      <c r="I805" s="2"/>
      <c r="J805" s="2"/>
      <c r="K805" s="2"/>
      <c r="L805" s="2"/>
      <c r="M805" s="2"/>
      <c r="N805" s="2"/>
      <c r="O805" s="2"/>
    </row>
    <row r="806" spans="8:15" x14ac:dyDescent="0.2">
      <c r="H806" s="2"/>
      <c r="I806" s="2"/>
      <c r="J806" s="2"/>
      <c r="K806" s="2"/>
      <c r="L806" s="2"/>
      <c r="M806" s="2"/>
      <c r="N806" s="2"/>
      <c r="O806" s="2"/>
    </row>
    <row r="807" spans="8:15" x14ac:dyDescent="0.2">
      <c r="H807" s="2"/>
      <c r="I807" s="2"/>
      <c r="J807" s="2"/>
      <c r="K807" s="2"/>
      <c r="L807" s="2"/>
      <c r="M807" s="2"/>
      <c r="N807" s="2"/>
      <c r="O807" s="2"/>
    </row>
    <row r="808" spans="8:15" x14ac:dyDescent="0.2">
      <c r="H808" s="2"/>
      <c r="I808" s="2"/>
      <c r="J808" s="2"/>
      <c r="K808" s="2"/>
      <c r="L808" s="2"/>
      <c r="M808" s="2"/>
      <c r="N808" s="2"/>
      <c r="O808" s="2"/>
    </row>
    <row r="809" spans="8:15" x14ac:dyDescent="0.2">
      <c r="H809" s="2"/>
      <c r="I809" s="2"/>
      <c r="J809" s="2"/>
      <c r="K809" s="2"/>
      <c r="L809" s="2"/>
      <c r="M809" s="2"/>
      <c r="N809" s="2"/>
      <c r="O809" s="2"/>
    </row>
    <row r="810" spans="8:15" x14ac:dyDescent="0.2">
      <c r="H810" s="2"/>
      <c r="I810" s="2"/>
      <c r="J810" s="2"/>
      <c r="K810" s="2"/>
      <c r="L810" s="2"/>
      <c r="M810" s="2"/>
      <c r="N810" s="2"/>
      <c r="O810" s="2"/>
    </row>
    <row r="811" spans="8:15" x14ac:dyDescent="0.2">
      <c r="H811" s="2"/>
      <c r="I811" s="2"/>
      <c r="J811" s="2"/>
      <c r="K811" s="2"/>
      <c r="L811" s="2"/>
      <c r="M811" s="2"/>
      <c r="N811" s="2"/>
      <c r="O811" s="2"/>
    </row>
    <row r="812" spans="8:15" x14ac:dyDescent="0.2">
      <c r="H812" s="2"/>
      <c r="I812" s="2"/>
      <c r="J812" s="2"/>
      <c r="K812" s="2"/>
      <c r="L812" s="2"/>
      <c r="M812" s="2"/>
      <c r="N812" s="2"/>
      <c r="O812" s="2"/>
    </row>
    <row r="813" spans="8:15" x14ac:dyDescent="0.2">
      <c r="H813" s="2"/>
      <c r="I813" s="2"/>
      <c r="J813" s="2"/>
      <c r="K813" s="2"/>
      <c r="L813" s="2"/>
      <c r="M813" s="2"/>
      <c r="N813" s="2"/>
      <c r="O813" s="2"/>
    </row>
    <row r="814" spans="8:15" x14ac:dyDescent="0.2">
      <c r="H814" s="2"/>
      <c r="I814" s="2"/>
      <c r="J814" s="2"/>
      <c r="K814" s="2"/>
      <c r="L814" s="2"/>
      <c r="M814" s="2"/>
      <c r="N814" s="2"/>
      <c r="O814" s="2"/>
    </row>
    <row r="815" spans="8:15" x14ac:dyDescent="0.2">
      <c r="H815" s="2"/>
      <c r="I815" s="2"/>
      <c r="J815" s="2"/>
      <c r="K815" s="2"/>
      <c r="L815" s="2"/>
      <c r="M815" s="2"/>
      <c r="N815" s="2"/>
      <c r="O815" s="2"/>
    </row>
    <row r="816" spans="8:15" x14ac:dyDescent="0.2">
      <c r="H816" s="2"/>
      <c r="I816" s="2"/>
      <c r="J816" s="2"/>
      <c r="K816" s="2"/>
      <c r="L816" s="2"/>
      <c r="M816" s="2"/>
      <c r="N816" s="2"/>
      <c r="O816" s="2"/>
    </row>
    <row r="817" spans="8:15" x14ac:dyDescent="0.2">
      <c r="H817" s="2"/>
      <c r="I817" s="2"/>
      <c r="J817" s="2"/>
      <c r="K817" s="2"/>
      <c r="L817" s="2"/>
      <c r="M817" s="2"/>
      <c r="N817" s="2"/>
      <c r="O817" s="2"/>
    </row>
    <row r="818" spans="8:15" x14ac:dyDescent="0.2">
      <c r="H818" s="2"/>
      <c r="I818" s="2"/>
      <c r="J818" s="2"/>
      <c r="K818" s="2"/>
      <c r="L818" s="2"/>
      <c r="M818" s="2"/>
      <c r="N818" s="2"/>
      <c r="O818" s="2"/>
    </row>
    <row r="819" spans="8:15" x14ac:dyDescent="0.2">
      <c r="H819" s="2"/>
      <c r="I819" s="2"/>
      <c r="J819" s="2"/>
      <c r="K819" s="2"/>
      <c r="L819" s="2"/>
      <c r="M819" s="2"/>
      <c r="N819" s="2"/>
      <c r="O819" s="2"/>
    </row>
    <row r="820" spans="8:15" x14ac:dyDescent="0.2">
      <c r="H820" s="2"/>
      <c r="I820" s="2"/>
      <c r="J820" s="2"/>
      <c r="K820" s="2"/>
      <c r="L820" s="2"/>
      <c r="M820" s="2"/>
      <c r="N820" s="2"/>
      <c r="O820" s="2"/>
    </row>
    <row r="821" spans="8:15" x14ac:dyDescent="0.2">
      <c r="H821" s="2"/>
      <c r="I821" s="2"/>
      <c r="J821" s="2"/>
      <c r="K821" s="2"/>
      <c r="L821" s="2"/>
      <c r="M821" s="2"/>
      <c r="N821" s="2"/>
      <c r="O821" s="2"/>
    </row>
    <row r="822" spans="8:15" x14ac:dyDescent="0.2">
      <c r="H822" s="2"/>
      <c r="I822" s="2"/>
      <c r="J822" s="2"/>
      <c r="K822" s="2"/>
      <c r="L822" s="2"/>
      <c r="M822" s="2"/>
      <c r="N822" s="2"/>
      <c r="O822" s="2"/>
    </row>
    <row r="823" spans="8:15" x14ac:dyDescent="0.2">
      <c r="H823" s="2"/>
      <c r="I823" s="2"/>
      <c r="J823" s="2"/>
      <c r="K823" s="2"/>
      <c r="L823" s="2"/>
      <c r="M823" s="2"/>
      <c r="N823" s="2"/>
      <c r="O823" s="2"/>
    </row>
    <row r="824" spans="8:15" x14ac:dyDescent="0.2">
      <c r="H824" s="2"/>
      <c r="I824" s="2"/>
      <c r="J824" s="2"/>
      <c r="K824" s="2"/>
      <c r="L824" s="2"/>
      <c r="M824" s="2"/>
      <c r="N824" s="2"/>
      <c r="O824" s="2"/>
    </row>
    <row r="825" spans="8:15" x14ac:dyDescent="0.2">
      <c r="H825" s="2"/>
      <c r="I825" s="2"/>
      <c r="J825" s="2"/>
      <c r="K825" s="2"/>
      <c r="L825" s="2"/>
      <c r="M825" s="2"/>
      <c r="N825" s="2"/>
      <c r="O825" s="2"/>
    </row>
    <row r="826" spans="8:15" x14ac:dyDescent="0.2">
      <c r="H826" s="2"/>
      <c r="I826" s="2"/>
      <c r="J826" s="2"/>
      <c r="K826" s="2"/>
      <c r="L826" s="2"/>
      <c r="M826" s="2"/>
      <c r="N826" s="2"/>
      <c r="O826" s="2"/>
    </row>
    <row r="827" spans="8:15" x14ac:dyDescent="0.2">
      <c r="H827" s="2"/>
      <c r="I827" s="2"/>
      <c r="J827" s="2"/>
      <c r="K827" s="2"/>
      <c r="L827" s="2"/>
      <c r="M827" s="2"/>
      <c r="N827" s="2"/>
      <c r="O827" s="2"/>
    </row>
    <row r="828" spans="8:15" x14ac:dyDescent="0.2">
      <c r="H828" s="2"/>
      <c r="I828" s="2"/>
      <c r="J828" s="2"/>
      <c r="K828" s="2"/>
      <c r="L828" s="2"/>
      <c r="M828" s="2"/>
      <c r="N828" s="2"/>
      <c r="O828" s="2"/>
    </row>
    <row r="829" spans="8:15" x14ac:dyDescent="0.2">
      <c r="H829" s="2"/>
      <c r="I829" s="2"/>
      <c r="J829" s="2"/>
      <c r="K829" s="2"/>
      <c r="L829" s="2"/>
      <c r="M829" s="2"/>
      <c r="N829" s="2"/>
      <c r="O829" s="2"/>
    </row>
    <row r="830" spans="8:15" x14ac:dyDescent="0.2">
      <c r="H830" s="2"/>
      <c r="I830" s="2"/>
      <c r="J830" s="2"/>
      <c r="K830" s="2"/>
      <c r="L830" s="2"/>
      <c r="M830" s="2"/>
      <c r="N830" s="2"/>
      <c r="O830" s="2"/>
    </row>
    <row r="831" spans="8:15" x14ac:dyDescent="0.2">
      <c r="H831" s="2"/>
      <c r="I831" s="2"/>
      <c r="J831" s="2"/>
      <c r="K831" s="2"/>
      <c r="L831" s="2"/>
      <c r="M831" s="2"/>
      <c r="N831" s="2"/>
      <c r="O831" s="2"/>
    </row>
    <row r="832" spans="8:15" x14ac:dyDescent="0.2">
      <c r="H832" s="2"/>
      <c r="I832" s="2"/>
      <c r="J832" s="2"/>
      <c r="K832" s="2"/>
      <c r="L832" s="2"/>
      <c r="M832" s="2"/>
      <c r="N832" s="2"/>
      <c r="O832" s="2"/>
    </row>
    <row r="833" spans="8:15" x14ac:dyDescent="0.2">
      <c r="H833" s="2"/>
      <c r="I833" s="2"/>
      <c r="J833" s="2"/>
      <c r="K833" s="2"/>
      <c r="L833" s="2"/>
      <c r="M833" s="2"/>
      <c r="N833" s="2"/>
      <c r="O833" s="2"/>
    </row>
    <row r="834" spans="8:15" x14ac:dyDescent="0.2">
      <c r="H834" s="2"/>
      <c r="I834" s="2"/>
      <c r="J834" s="2"/>
      <c r="K834" s="2"/>
      <c r="L834" s="2"/>
      <c r="M834" s="2"/>
      <c r="N834" s="2"/>
      <c r="O834" s="2"/>
    </row>
    <row r="835" spans="8:15" x14ac:dyDescent="0.2">
      <c r="H835" s="2"/>
      <c r="I835" s="2"/>
      <c r="J835" s="2"/>
      <c r="K835" s="2"/>
      <c r="L835" s="2"/>
      <c r="M835" s="2"/>
      <c r="N835" s="2"/>
      <c r="O835" s="2"/>
    </row>
    <row r="836" spans="8:15" x14ac:dyDescent="0.2">
      <c r="H836" s="2"/>
      <c r="I836" s="2"/>
      <c r="J836" s="2"/>
      <c r="K836" s="2"/>
      <c r="L836" s="2"/>
      <c r="M836" s="2"/>
      <c r="N836" s="2"/>
      <c r="O836" s="2"/>
    </row>
    <row r="837" spans="8:15" x14ac:dyDescent="0.2">
      <c r="H837" s="2"/>
      <c r="I837" s="2"/>
      <c r="J837" s="2"/>
      <c r="K837" s="2"/>
      <c r="L837" s="2"/>
      <c r="M837" s="2"/>
      <c r="N837" s="2"/>
      <c r="O837" s="2"/>
    </row>
    <row r="838" spans="8:15" x14ac:dyDescent="0.2">
      <c r="H838" s="2"/>
      <c r="I838" s="2"/>
      <c r="J838" s="2"/>
      <c r="K838" s="2"/>
      <c r="L838" s="2"/>
      <c r="M838" s="2"/>
      <c r="N838" s="2"/>
      <c r="O838" s="2"/>
    </row>
    <row r="839" spans="8:15" x14ac:dyDescent="0.2">
      <c r="H839" s="2"/>
      <c r="I839" s="2"/>
      <c r="J839" s="2"/>
      <c r="K839" s="2"/>
      <c r="L839" s="2"/>
      <c r="M839" s="2"/>
      <c r="N839" s="2"/>
      <c r="O839" s="2"/>
    </row>
    <row r="840" spans="8:15" x14ac:dyDescent="0.2">
      <c r="H840" s="2"/>
      <c r="I840" s="2"/>
      <c r="J840" s="2"/>
      <c r="K840" s="2"/>
      <c r="L840" s="2"/>
      <c r="M840" s="2"/>
      <c r="N840" s="2"/>
      <c r="O840" s="2"/>
    </row>
    <row r="841" spans="8:15" x14ac:dyDescent="0.2">
      <c r="H841" s="2"/>
      <c r="I841" s="2"/>
      <c r="J841" s="2"/>
      <c r="K841" s="2"/>
      <c r="L841" s="2"/>
      <c r="M841" s="2"/>
      <c r="N841" s="2"/>
      <c r="O841" s="2"/>
    </row>
    <row r="842" spans="8:15" x14ac:dyDescent="0.2">
      <c r="H842" s="2"/>
      <c r="I842" s="2"/>
      <c r="J842" s="2"/>
      <c r="K842" s="2"/>
      <c r="L842" s="2"/>
      <c r="M842" s="2"/>
      <c r="N842" s="2"/>
      <c r="O842" s="2"/>
    </row>
    <row r="843" spans="8:15" x14ac:dyDescent="0.2">
      <c r="H843" s="2"/>
      <c r="I843" s="2"/>
      <c r="J843" s="2"/>
      <c r="K843" s="2"/>
      <c r="L843" s="2"/>
      <c r="M843" s="2"/>
      <c r="N843" s="2"/>
      <c r="O843" s="2"/>
    </row>
    <row r="844" spans="8:15" x14ac:dyDescent="0.2">
      <c r="H844" s="2"/>
      <c r="I844" s="2"/>
      <c r="J844" s="2"/>
      <c r="K844" s="2"/>
      <c r="L844" s="2"/>
      <c r="M844" s="2"/>
      <c r="N844" s="2"/>
      <c r="O844" s="2"/>
    </row>
    <row r="845" spans="8:15" x14ac:dyDescent="0.2">
      <c r="H845" s="2"/>
      <c r="I845" s="2"/>
      <c r="J845" s="2"/>
      <c r="K845" s="2"/>
      <c r="L845" s="2"/>
      <c r="M845" s="2"/>
      <c r="N845" s="2"/>
      <c r="O845" s="2"/>
    </row>
    <row r="846" spans="8:15" x14ac:dyDescent="0.2">
      <c r="H846" s="2"/>
      <c r="I846" s="2"/>
      <c r="J846" s="2"/>
      <c r="K846" s="2"/>
      <c r="L846" s="2"/>
      <c r="M846" s="2"/>
      <c r="N846" s="2"/>
      <c r="O846" s="2"/>
    </row>
    <row r="847" spans="8:15" x14ac:dyDescent="0.2">
      <c r="H847" s="2"/>
      <c r="I847" s="2"/>
      <c r="J847" s="2"/>
      <c r="K847" s="2"/>
      <c r="L847" s="2"/>
      <c r="M847" s="2"/>
      <c r="N847" s="2"/>
      <c r="O847" s="2"/>
    </row>
    <row r="848" spans="8:15" x14ac:dyDescent="0.2">
      <c r="H848" s="2"/>
      <c r="I848" s="2"/>
      <c r="J848" s="2"/>
      <c r="K848" s="2"/>
      <c r="L848" s="2"/>
      <c r="M848" s="2"/>
      <c r="N848" s="2"/>
      <c r="O848" s="2"/>
    </row>
    <row r="849" spans="8:15" x14ac:dyDescent="0.2">
      <c r="H849" s="2"/>
      <c r="I849" s="2"/>
      <c r="J849" s="2"/>
      <c r="K849" s="2"/>
      <c r="L849" s="2"/>
      <c r="M849" s="2"/>
      <c r="N849" s="2"/>
      <c r="O849" s="2"/>
    </row>
    <row r="850" spans="8:15" x14ac:dyDescent="0.2">
      <c r="H850" s="2"/>
      <c r="I850" s="2"/>
      <c r="J850" s="2"/>
      <c r="K850" s="2"/>
      <c r="L850" s="2"/>
      <c r="M850" s="2"/>
      <c r="N850" s="2"/>
      <c r="O850" s="2"/>
    </row>
    <row r="851" spans="8:15" x14ac:dyDescent="0.2">
      <c r="H851" s="2"/>
      <c r="I851" s="2"/>
      <c r="J851" s="2"/>
      <c r="K851" s="2"/>
      <c r="L851" s="2"/>
      <c r="M851" s="2"/>
      <c r="N851" s="2"/>
      <c r="O851" s="2"/>
    </row>
    <row r="852" spans="8:15" x14ac:dyDescent="0.2">
      <c r="H852" s="2"/>
      <c r="I852" s="2"/>
      <c r="J852" s="2"/>
      <c r="K852" s="2"/>
      <c r="L852" s="2"/>
      <c r="M852" s="2"/>
      <c r="N852" s="2"/>
      <c r="O852" s="2"/>
    </row>
    <row r="853" spans="8:15" x14ac:dyDescent="0.2">
      <c r="H853" s="2"/>
      <c r="I853" s="2"/>
      <c r="J853" s="2"/>
      <c r="K853" s="2"/>
      <c r="L853" s="2"/>
      <c r="M853" s="2"/>
      <c r="N853" s="2"/>
      <c r="O853" s="2"/>
    </row>
    <row r="854" spans="8:15" x14ac:dyDescent="0.2">
      <c r="H854" s="2"/>
      <c r="I854" s="2"/>
      <c r="J854" s="2"/>
      <c r="K854" s="2"/>
      <c r="L854" s="2"/>
      <c r="M854" s="2"/>
      <c r="N854" s="2"/>
      <c r="O854" s="2"/>
    </row>
    <row r="855" spans="8:15" x14ac:dyDescent="0.2">
      <c r="H855" s="2"/>
      <c r="I855" s="2"/>
      <c r="J855" s="2"/>
      <c r="K855" s="2"/>
      <c r="L855" s="2"/>
      <c r="M855" s="2"/>
      <c r="N855" s="2"/>
      <c r="O855" s="2"/>
    </row>
    <row r="856" spans="8:15" x14ac:dyDescent="0.2">
      <c r="H856" s="2"/>
      <c r="I856" s="2"/>
      <c r="J856" s="2"/>
      <c r="K856" s="2"/>
      <c r="L856" s="2"/>
      <c r="M856" s="2"/>
      <c r="N856" s="2"/>
      <c r="O856" s="2"/>
    </row>
    <row r="857" spans="8:15" x14ac:dyDescent="0.2">
      <c r="H857" s="2"/>
      <c r="I857" s="2"/>
      <c r="J857" s="2"/>
      <c r="K857" s="2"/>
      <c r="L857" s="2"/>
      <c r="M857" s="2"/>
      <c r="N857" s="2"/>
      <c r="O857" s="2"/>
    </row>
    <row r="858" spans="8:15" x14ac:dyDescent="0.2">
      <c r="H858" s="2"/>
      <c r="I858" s="2"/>
      <c r="J858" s="2"/>
      <c r="K858" s="2"/>
      <c r="L858" s="2"/>
      <c r="M858" s="2"/>
      <c r="N858" s="2"/>
      <c r="O858" s="2"/>
    </row>
    <row r="859" spans="8:15" x14ac:dyDescent="0.2">
      <c r="H859" s="2"/>
      <c r="I859" s="2"/>
      <c r="J859" s="2"/>
      <c r="K859" s="2"/>
      <c r="L859" s="2"/>
      <c r="M859" s="2"/>
      <c r="N859" s="2"/>
      <c r="O859" s="2"/>
    </row>
    <row r="860" spans="8:15" x14ac:dyDescent="0.2">
      <c r="H860" s="2"/>
      <c r="I860" s="2"/>
      <c r="J860" s="2"/>
      <c r="K860" s="2"/>
      <c r="L860" s="2"/>
      <c r="M860" s="2"/>
      <c r="N860" s="2"/>
      <c r="O860" s="2"/>
    </row>
    <row r="861" spans="8:15" x14ac:dyDescent="0.2">
      <c r="H861" s="2"/>
      <c r="I861" s="2"/>
      <c r="J861" s="2"/>
      <c r="K861" s="2"/>
      <c r="L861" s="2"/>
      <c r="M861" s="2"/>
      <c r="N861" s="2"/>
      <c r="O861" s="2"/>
    </row>
    <row r="862" spans="8:15" x14ac:dyDescent="0.2">
      <c r="H862" s="2"/>
      <c r="I862" s="2"/>
      <c r="J862" s="2"/>
      <c r="K862" s="2"/>
      <c r="L862" s="2"/>
      <c r="M862" s="2"/>
      <c r="N862" s="2"/>
      <c r="O862" s="2"/>
    </row>
    <row r="863" spans="8:15" x14ac:dyDescent="0.2">
      <c r="H863" s="2"/>
      <c r="I863" s="2"/>
      <c r="J863" s="2"/>
      <c r="K863" s="2"/>
      <c r="L863" s="2"/>
      <c r="M863" s="2"/>
      <c r="N863" s="2"/>
      <c r="O863" s="2"/>
    </row>
    <row r="864" spans="8:15" x14ac:dyDescent="0.2">
      <c r="H864" s="2"/>
      <c r="I864" s="2"/>
      <c r="J864" s="2"/>
      <c r="K864" s="2"/>
      <c r="L864" s="2"/>
      <c r="M864" s="2"/>
      <c r="N864" s="2"/>
      <c r="O864" s="2"/>
    </row>
    <row r="865" spans="8:15" x14ac:dyDescent="0.2">
      <c r="H865" s="11"/>
      <c r="O865" s="13"/>
    </row>
    <row r="866" spans="8:15" x14ac:dyDescent="0.2">
      <c r="H866" s="11"/>
      <c r="O866" s="13"/>
    </row>
    <row r="867" spans="8:15" x14ac:dyDescent="0.2">
      <c r="H867" s="11"/>
      <c r="O867" s="13"/>
    </row>
    <row r="868" spans="8:15" x14ac:dyDescent="0.2">
      <c r="H868" s="11"/>
      <c r="O868" s="13"/>
    </row>
    <row r="869" spans="8:15" x14ac:dyDescent="0.2">
      <c r="H869" s="11"/>
      <c r="O869" s="13"/>
    </row>
    <row r="870" spans="8:15" x14ac:dyDescent="0.2">
      <c r="H870" s="11"/>
      <c r="O870" s="13"/>
    </row>
    <row r="871" spans="8:15" x14ac:dyDescent="0.2">
      <c r="H871" s="11"/>
      <c r="O871" s="13"/>
    </row>
    <row r="872" spans="8:15" x14ac:dyDescent="0.2">
      <c r="H872" s="11"/>
      <c r="O872" s="13"/>
    </row>
    <row r="873" spans="8:15" x14ac:dyDescent="0.2">
      <c r="H873" s="11"/>
      <c r="O873" s="13"/>
    </row>
    <row r="874" spans="8:15" x14ac:dyDescent="0.2">
      <c r="H874" s="11"/>
      <c r="O874" s="13"/>
    </row>
    <row r="875" spans="8:15" x14ac:dyDescent="0.2">
      <c r="H875" s="11"/>
      <c r="O875" s="13"/>
    </row>
    <row r="876" spans="8:15" x14ac:dyDescent="0.2">
      <c r="H876" s="11"/>
      <c r="O876" s="13"/>
    </row>
    <row r="877" spans="8:15" x14ac:dyDescent="0.2">
      <c r="H877" s="11"/>
      <c r="O877" s="13"/>
    </row>
    <row r="878" spans="8:15" x14ac:dyDescent="0.2">
      <c r="H878" s="11"/>
      <c r="O878" s="13"/>
    </row>
    <row r="879" spans="8:15" x14ac:dyDescent="0.2">
      <c r="H879" s="11"/>
      <c r="O879" s="13"/>
    </row>
    <row r="880" spans="8:15" x14ac:dyDescent="0.2">
      <c r="H880" s="11"/>
      <c r="O880" s="13"/>
    </row>
    <row r="881" spans="8:15" x14ac:dyDescent="0.2">
      <c r="H881" s="11"/>
      <c r="O881" s="13"/>
    </row>
    <row r="882" spans="8:15" x14ac:dyDescent="0.2">
      <c r="H882" s="11"/>
      <c r="O882" s="13"/>
    </row>
    <row r="883" spans="8:15" x14ac:dyDescent="0.2">
      <c r="H883" s="11"/>
      <c r="O883" s="13"/>
    </row>
    <row r="884" spans="8:15" x14ac:dyDescent="0.2">
      <c r="H884" s="11"/>
      <c r="O884" s="13"/>
    </row>
    <row r="885" spans="8:15" x14ac:dyDescent="0.2">
      <c r="H885" s="11"/>
      <c r="O885" s="13"/>
    </row>
    <row r="886" spans="8:15" x14ac:dyDescent="0.2">
      <c r="H886" s="11"/>
      <c r="O886" s="13"/>
    </row>
    <row r="887" spans="8:15" x14ac:dyDescent="0.2">
      <c r="H887" s="11"/>
      <c r="O887" s="13"/>
    </row>
    <row r="888" spans="8:15" x14ac:dyDescent="0.2">
      <c r="H888" s="11"/>
      <c r="O888" s="13"/>
    </row>
    <row r="889" spans="8:15" x14ac:dyDescent="0.2">
      <c r="H889" s="11"/>
      <c r="O889" s="13"/>
    </row>
    <row r="890" spans="8:15" x14ac:dyDescent="0.2">
      <c r="H890" s="11"/>
      <c r="O890" s="13"/>
    </row>
    <row r="891" spans="8:15" x14ac:dyDescent="0.2">
      <c r="H891" s="11"/>
      <c r="O891" s="13"/>
    </row>
    <row r="892" spans="8:15" x14ac:dyDescent="0.2">
      <c r="H892" s="11"/>
      <c r="O892" s="13"/>
    </row>
    <row r="893" spans="8:15" x14ac:dyDescent="0.2">
      <c r="H893" s="11"/>
      <c r="O893" s="13"/>
    </row>
    <row r="894" spans="8:15" x14ac:dyDescent="0.2">
      <c r="H894" s="11"/>
      <c r="O894" s="13"/>
    </row>
    <row r="895" spans="8:15" x14ac:dyDescent="0.2">
      <c r="H895" s="11"/>
      <c r="O895" s="13"/>
    </row>
    <row r="896" spans="8:15" x14ac:dyDescent="0.2">
      <c r="H896" s="11"/>
      <c r="O896" s="13"/>
    </row>
    <row r="897" spans="8:15" x14ac:dyDescent="0.2">
      <c r="H897" s="11"/>
      <c r="O897" s="13"/>
    </row>
    <row r="898" spans="8:15" x14ac:dyDescent="0.2">
      <c r="H898" s="11"/>
      <c r="O898" s="13"/>
    </row>
    <row r="899" spans="8:15" x14ac:dyDescent="0.2">
      <c r="H899" s="11"/>
      <c r="O899" s="13"/>
    </row>
    <row r="900" spans="8:15" x14ac:dyDescent="0.2">
      <c r="H900" s="11"/>
      <c r="O900" s="13"/>
    </row>
    <row r="901" spans="8:15" x14ac:dyDescent="0.2">
      <c r="H901" s="11"/>
      <c r="O901" s="13"/>
    </row>
    <row r="902" spans="8:15" x14ac:dyDescent="0.2">
      <c r="H902" s="11"/>
      <c r="O902" s="13"/>
    </row>
    <row r="903" spans="8:15" x14ac:dyDescent="0.2">
      <c r="H903" s="11"/>
      <c r="O903" s="13"/>
    </row>
    <row r="904" spans="8:15" x14ac:dyDescent="0.2">
      <c r="H904" s="11"/>
      <c r="O904" s="13"/>
    </row>
    <row r="905" spans="8:15" x14ac:dyDescent="0.2">
      <c r="H905" s="11"/>
      <c r="O905" s="13"/>
    </row>
    <row r="906" spans="8:15" x14ac:dyDescent="0.2">
      <c r="H906" s="11"/>
      <c r="O906" s="13"/>
    </row>
    <row r="907" spans="8:15" x14ac:dyDescent="0.2">
      <c r="H907" s="11"/>
      <c r="O907" s="13"/>
    </row>
    <row r="908" spans="8:15" x14ac:dyDescent="0.2">
      <c r="H908" s="11"/>
      <c r="O908" s="13"/>
    </row>
    <row r="909" spans="8:15" x14ac:dyDescent="0.2">
      <c r="H909" s="11"/>
      <c r="O909" s="13"/>
    </row>
    <row r="910" spans="8:15" x14ac:dyDescent="0.2">
      <c r="H910" s="11"/>
      <c r="O910" s="13"/>
    </row>
    <row r="911" spans="8:15" x14ac:dyDescent="0.2">
      <c r="H911" s="11"/>
      <c r="O911" s="13"/>
    </row>
    <row r="912" spans="8:15" x14ac:dyDescent="0.2">
      <c r="H912" s="11"/>
      <c r="O912" s="13"/>
    </row>
    <row r="913" spans="8:15" x14ac:dyDescent="0.2">
      <c r="H913" s="11"/>
      <c r="O913" s="13"/>
    </row>
    <row r="914" spans="8:15" x14ac:dyDescent="0.2">
      <c r="H914" s="11"/>
      <c r="O914" s="13"/>
    </row>
    <row r="915" spans="8:15" x14ac:dyDescent="0.2">
      <c r="H915" s="11"/>
      <c r="O915" s="13"/>
    </row>
    <row r="916" spans="8:15" x14ac:dyDescent="0.2">
      <c r="H916" s="11"/>
      <c r="O916" s="13"/>
    </row>
    <row r="917" spans="8:15" x14ac:dyDescent="0.2">
      <c r="H917" s="11"/>
      <c r="O917" s="13"/>
    </row>
    <row r="918" spans="8:15" x14ac:dyDescent="0.2">
      <c r="H918" s="11"/>
      <c r="O918" s="13"/>
    </row>
    <row r="919" spans="8:15" x14ac:dyDescent="0.2">
      <c r="H919" s="11"/>
      <c r="O919" s="13"/>
    </row>
    <row r="920" spans="8:15" x14ac:dyDescent="0.2">
      <c r="H920" s="11"/>
      <c r="O920" s="13"/>
    </row>
    <row r="921" spans="8:15" x14ac:dyDescent="0.2">
      <c r="H921" s="11"/>
      <c r="O921" s="13"/>
    </row>
    <row r="922" spans="8:15" x14ac:dyDescent="0.2">
      <c r="H922" s="11"/>
      <c r="O922" s="13"/>
    </row>
    <row r="923" spans="8:15" x14ac:dyDescent="0.2">
      <c r="H923" s="11"/>
      <c r="O923" s="13"/>
    </row>
    <row r="924" spans="8:15" x14ac:dyDescent="0.2">
      <c r="H924" s="11"/>
      <c r="O924" s="13"/>
    </row>
    <row r="925" spans="8:15" x14ac:dyDescent="0.2">
      <c r="H925" s="11"/>
      <c r="O925" s="13"/>
    </row>
    <row r="926" spans="8:15" x14ac:dyDescent="0.2">
      <c r="H926" s="11"/>
      <c r="O926" s="13"/>
    </row>
    <row r="927" spans="8:15" x14ac:dyDescent="0.2">
      <c r="H927" s="11"/>
      <c r="O927" s="13"/>
    </row>
    <row r="928" spans="8:15" x14ac:dyDescent="0.2">
      <c r="H928" s="11"/>
      <c r="O928" s="13"/>
    </row>
    <row r="929" spans="8:15" x14ac:dyDescent="0.2">
      <c r="H929" s="11"/>
      <c r="O929" s="13"/>
    </row>
    <row r="930" spans="8:15" x14ac:dyDescent="0.2">
      <c r="H930" s="11"/>
      <c r="O930" s="13"/>
    </row>
    <row r="931" spans="8:15" x14ac:dyDescent="0.2">
      <c r="H931" s="11"/>
      <c r="O931" s="13"/>
    </row>
    <row r="932" spans="8:15" x14ac:dyDescent="0.2">
      <c r="H932" s="11"/>
      <c r="O932" s="13"/>
    </row>
    <row r="933" spans="8:15" x14ac:dyDescent="0.2">
      <c r="H933" s="11"/>
      <c r="O933" s="13"/>
    </row>
    <row r="934" spans="8:15" x14ac:dyDescent="0.2">
      <c r="H934" s="11"/>
      <c r="O934" s="13"/>
    </row>
    <row r="935" spans="8:15" x14ac:dyDescent="0.2">
      <c r="H935" s="11"/>
      <c r="O935" s="13"/>
    </row>
    <row r="936" spans="8:15" x14ac:dyDescent="0.2">
      <c r="H936" s="11"/>
      <c r="O936" s="13"/>
    </row>
    <row r="937" spans="8:15" x14ac:dyDescent="0.2">
      <c r="H937" s="11"/>
      <c r="O937" s="13"/>
    </row>
    <row r="938" spans="8:15" x14ac:dyDescent="0.2">
      <c r="H938" s="11"/>
      <c r="O938" s="13"/>
    </row>
    <row r="939" spans="8:15" x14ac:dyDescent="0.2">
      <c r="H939" s="11"/>
      <c r="O939" s="13"/>
    </row>
    <row r="940" spans="8:15" x14ac:dyDescent="0.2">
      <c r="H940" s="11"/>
      <c r="O940" s="13"/>
    </row>
    <row r="941" spans="8:15" x14ac:dyDescent="0.2">
      <c r="H941" s="11"/>
      <c r="O941" s="13"/>
    </row>
    <row r="942" spans="8:15" x14ac:dyDescent="0.2">
      <c r="H942" s="11"/>
      <c r="O942" s="13"/>
    </row>
    <row r="943" spans="8:15" x14ac:dyDescent="0.2">
      <c r="H943" s="11"/>
      <c r="O943" s="13"/>
    </row>
    <row r="944" spans="8:15" x14ac:dyDescent="0.2">
      <c r="H944" s="11"/>
      <c r="O944" s="13"/>
    </row>
    <row r="945" spans="8:15" x14ac:dyDescent="0.2">
      <c r="H945" s="11"/>
      <c r="O945" s="13"/>
    </row>
    <row r="946" spans="8:15" x14ac:dyDescent="0.2">
      <c r="H946" s="11"/>
      <c r="O946" s="13"/>
    </row>
    <row r="947" spans="8:15" x14ac:dyDescent="0.2">
      <c r="H947" s="11"/>
      <c r="O947" s="13"/>
    </row>
    <row r="948" spans="8:15" x14ac:dyDescent="0.2">
      <c r="H948" s="11"/>
      <c r="O948" s="13"/>
    </row>
    <row r="949" spans="8:15" x14ac:dyDescent="0.2">
      <c r="H949" s="11"/>
      <c r="O949" s="13"/>
    </row>
    <row r="950" spans="8:15" x14ac:dyDescent="0.2">
      <c r="H950" s="11"/>
      <c r="O950" s="13"/>
    </row>
    <row r="951" spans="8:15" x14ac:dyDescent="0.2">
      <c r="H951" s="11"/>
      <c r="O951" s="13"/>
    </row>
    <row r="952" spans="8:15" x14ac:dyDescent="0.2">
      <c r="H952" s="11"/>
      <c r="O952" s="13"/>
    </row>
    <row r="953" spans="8:15" x14ac:dyDescent="0.2">
      <c r="H953" s="11"/>
      <c r="O953" s="13"/>
    </row>
    <row r="954" spans="8:15" x14ac:dyDescent="0.2">
      <c r="H954" s="11"/>
      <c r="O954" s="13"/>
    </row>
    <row r="955" spans="8:15" x14ac:dyDescent="0.2">
      <c r="H955" s="11"/>
      <c r="O955" s="13"/>
    </row>
    <row r="956" spans="8:15" x14ac:dyDescent="0.2">
      <c r="H956" s="11"/>
      <c r="O956" s="13"/>
    </row>
    <row r="957" spans="8:15" x14ac:dyDescent="0.2">
      <c r="H957" s="11"/>
      <c r="O957" s="13"/>
    </row>
    <row r="958" spans="8:15" x14ac:dyDescent="0.2">
      <c r="H958" s="11"/>
      <c r="O958" s="13"/>
    </row>
    <row r="959" spans="8:15" x14ac:dyDescent="0.2">
      <c r="H959" s="11"/>
      <c r="O959" s="13"/>
    </row>
    <row r="960" spans="8:15" x14ac:dyDescent="0.2">
      <c r="H960" s="11"/>
      <c r="O960" s="13"/>
    </row>
    <row r="961" spans="8:15" x14ac:dyDescent="0.2">
      <c r="H961" s="11"/>
      <c r="O961" s="13"/>
    </row>
    <row r="962" spans="8:15" x14ac:dyDescent="0.2">
      <c r="H962" s="11"/>
      <c r="O962" s="13"/>
    </row>
  </sheetData>
  <autoFilter ref="A6:P287"/>
  <phoneticPr fontId="24" type="noConversion"/>
  <pageMargins left="0.75" right="0.75" top="1" bottom="1" header="0.5" footer="0.5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1"/>
  <sheetViews>
    <sheetView topLeftCell="A49" zoomScale="110" zoomScaleNormal="110" workbookViewId="0">
      <selection activeCell="K83" sqref="K83"/>
    </sheetView>
  </sheetViews>
  <sheetFormatPr defaultRowHeight="12.75" x14ac:dyDescent="0.2"/>
  <cols>
    <col min="1" max="1" width="4" style="2" customWidth="1"/>
    <col min="2" max="2" width="11.5703125" style="90" bestFit="1" customWidth="1"/>
    <col min="3" max="3" width="8.5703125" style="2" customWidth="1"/>
    <col min="4" max="4" width="6.42578125" style="3" customWidth="1"/>
    <col min="5" max="5" width="9.140625" style="3" customWidth="1"/>
    <col min="6" max="6" width="8.42578125" style="2" customWidth="1"/>
    <col min="7" max="7" width="21.28515625" style="3" customWidth="1"/>
    <col min="8" max="8" width="3" style="15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11" customWidth="1"/>
    <col min="13" max="13" width="9" style="11" customWidth="1"/>
    <col min="14" max="14" width="9.140625" style="11" customWidth="1"/>
    <col min="15" max="15" width="8.7109375" style="16" customWidth="1"/>
    <col min="16" max="16" width="19.7109375" style="3" customWidth="1"/>
    <col min="17" max="16384" width="9.140625" style="2"/>
  </cols>
  <sheetData>
    <row r="1" spans="1:19" s="84" customFormat="1" ht="21" customHeight="1" x14ac:dyDescent="0.25">
      <c r="B1" s="94"/>
      <c r="C1" s="129" t="s">
        <v>64</v>
      </c>
      <c r="D1" s="348"/>
      <c r="E1" s="349"/>
      <c r="F1" s="130"/>
      <c r="P1" s="111"/>
    </row>
    <row r="2" spans="1:19" s="84" customFormat="1" ht="15" x14ac:dyDescent="0.25">
      <c r="B2" s="94"/>
      <c r="C2" s="129" t="s">
        <v>1</v>
      </c>
      <c r="D2" s="348"/>
      <c r="E2" s="349"/>
      <c r="F2" s="130"/>
      <c r="P2" s="111"/>
    </row>
    <row r="3" spans="1:19" s="84" customFormat="1" ht="15" x14ac:dyDescent="0.25">
      <c r="A3" s="85"/>
      <c r="B3" s="95"/>
      <c r="C3" s="129" t="s">
        <v>2987</v>
      </c>
      <c r="D3" s="349"/>
      <c r="E3" s="348"/>
      <c r="F3" s="130"/>
      <c r="P3" s="111"/>
    </row>
    <row r="4" spans="1:19" s="84" customFormat="1" ht="20.25" customHeight="1" x14ac:dyDescent="0.2">
      <c r="B4" s="94"/>
      <c r="C4" s="181"/>
      <c r="D4" s="111"/>
      <c r="E4" s="111"/>
      <c r="G4" s="111"/>
      <c r="P4" s="111"/>
    </row>
    <row r="5" spans="1:19" ht="16.5" thickBot="1" x14ac:dyDescent="0.3">
      <c r="A5" s="4" t="s">
        <v>2995</v>
      </c>
      <c r="B5" s="91"/>
      <c r="C5" s="4"/>
      <c r="D5" s="67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1" t="s">
        <v>2</v>
      </c>
      <c r="B6" s="212" t="s">
        <v>49</v>
      </c>
      <c r="C6" s="229" t="s">
        <v>48</v>
      </c>
      <c r="D6" s="214" t="s">
        <v>0</v>
      </c>
      <c r="E6" s="215" t="s">
        <v>3</v>
      </c>
      <c r="F6" s="216" t="s">
        <v>50</v>
      </c>
      <c r="G6" s="217" t="s">
        <v>4</v>
      </c>
      <c r="H6" s="211" t="s">
        <v>28</v>
      </c>
      <c r="I6" s="218" t="s">
        <v>5</v>
      </c>
      <c r="J6" s="219" t="s">
        <v>6</v>
      </c>
      <c r="K6" s="234" t="s">
        <v>7</v>
      </c>
      <c r="L6" s="221" t="s">
        <v>8</v>
      </c>
      <c r="M6" s="219" t="s">
        <v>9</v>
      </c>
      <c r="N6" s="222" t="s">
        <v>10</v>
      </c>
      <c r="O6" s="219" t="s">
        <v>11</v>
      </c>
      <c r="P6" s="254" t="s">
        <v>12</v>
      </c>
    </row>
    <row r="7" spans="1:19" x14ac:dyDescent="0.2">
      <c r="A7" s="46">
        <v>1</v>
      </c>
      <c r="B7" s="274"/>
      <c r="C7" s="34"/>
      <c r="D7" s="40"/>
      <c r="E7" s="80"/>
      <c r="F7" s="37" t="s">
        <v>80</v>
      </c>
      <c r="G7" s="77" t="s">
        <v>77</v>
      </c>
      <c r="H7" s="48">
        <v>10</v>
      </c>
      <c r="I7" s="39">
        <v>11110</v>
      </c>
      <c r="J7" s="225">
        <f>SUM(K7+L7+M7+N7+O7)</f>
        <v>6650.26</v>
      </c>
      <c r="K7" s="323">
        <v>6650.26</v>
      </c>
      <c r="L7" s="311"/>
      <c r="M7" s="190"/>
      <c r="N7" s="191"/>
      <c r="O7" s="191"/>
      <c r="P7" s="110"/>
    </row>
    <row r="8" spans="1:19" x14ac:dyDescent="0.2">
      <c r="A8" s="336">
        <v>2</v>
      </c>
      <c r="B8" s="271" t="s">
        <v>265</v>
      </c>
      <c r="C8" s="358">
        <v>45328</v>
      </c>
      <c r="D8" s="81">
        <v>22259</v>
      </c>
      <c r="E8" s="80">
        <v>631240033</v>
      </c>
      <c r="F8" s="38" t="s">
        <v>251</v>
      </c>
      <c r="G8" s="83" t="s">
        <v>266</v>
      </c>
      <c r="H8" s="32">
        <v>10</v>
      </c>
      <c r="I8" s="33">
        <v>13250</v>
      </c>
      <c r="J8" s="225">
        <f t="shared" ref="J8:J31" si="0">SUM(K8+L8+M8+N8+O8)</f>
        <v>27.98</v>
      </c>
      <c r="K8" s="323"/>
      <c r="L8" s="187">
        <v>27.98</v>
      </c>
      <c r="M8" s="187"/>
      <c r="N8" s="187"/>
      <c r="O8" s="187"/>
      <c r="P8" s="110" t="s">
        <v>267</v>
      </c>
    </row>
    <row r="9" spans="1:19" x14ac:dyDescent="0.2">
      <c r="A9" s="36">
        <v>3</v>
      </c>
      <c r="B9" s="271" t="s">
        <v>288</v>
      </c>
      <c r="C9" s="358" t="s">
        <v>289</v>
      </c>
      <c r="D9" s="81">
        <v>22475</v>
      </c>
      <c r="E9" s="76">
        <v>631240004</v>
      </c>
      <c r="F9" s="38" t="s">
        <v>251</v>
      </c>
      <c r="G9" s="83" t="s">
        <v>269</v>
      </c>
      <c r="H9" s="32">
        <v>10</v>
      </c>
      <c r="I9" s="33">
        <v>13620</v>
      </c>
      <c r="J9" s="225">
        <f t="shared" si="0"/>
        <v>419.28</v>
      </c>
      <c r="K9" s="190"/>
      <c r="L9" s="190"/>
      <c r="M9" s="190">
        <v>419.28</v>
      </c>
      <c r="N9" s="191"/>
      <c r="O9" s="194"/>
      <c r="P9" s="110" t="s">
        <v>140</v>
      </c>
    </row>
    <row r="10" spans="1:19" x14ac:dyDescent="0.2">
      <c r="A10" s="336">
        <v>4</v>
      </c>
      <c r="B10" s="271" t="s">
        <v>290</v>
      </c>
      <c r="C10" s="358" t="s">
        <v>124</v>
      </c>
      <c r="D10" s="81">
        <v>22664</v>
      </c>
      <c r="E10" s="76">
        <v>631240013</v>
      </c>
      <c r="F10" s="42" t="s">
        <v>251</v>
      </c>
      <c r="G10" s="296" t="s">
        <v>291</v>
      </c>
      <c r="H10" s="273">
        <v>10</v>
      </c>
      <c r="I10" s="51">
        <v>13230</v>
      </c>
      <c r="J10" s="225">
        <f t="shared" si="0"/>
        <v>29.03</v>
      </c>
      <c r="K10" s="190"/>
      <c r="L10" s="190">
        <v>29.03</v>
      </c>
      <c r="M10" s="190"/>
      <c r="N10" s="191"/>
      <c r="O10" s="194"/>
      <c r="P10" s="110" t="s">
        <v>109</v>
      </c>
    </row>
    <row r="11" spans="1:19" x14ac:dyDescent="0.2">
      <c r="A11" s="36">
        <v>5</v>
      </c>
      <c r="B11" s="271" t="s">
        <v>302</v>
      </c>
      <c r="C11" s="358" t="s">
        <v>80</v>
      </c>
      <c r="D11" s="81">
        <v>22791</v>
      </c>
      <c r="E11" s="76">
        <v>631240012</v>
      </c>
      <c r="F11" s="42" t="s">
        <v>251</v>
      </c>
      <c r="G11" s="296" t="s">
        <v>291</v>
      </c>
      <c r="H11" s="273">
        <v>10</v>
      </c>
      <c r="I11" s="51">
        <v>13230</v>
      </c>
      <c r="J11" s="225">
        <f t="shared" ref="J11:J14" si="1">SUM(K11+L11+M11+N11+O11)</f>
        <v>29.03</v>
      </c>
      <c r="K11" s="190"/>
      <c r="L11" s="190">
        <v>29.03</v>
      </c>
      <c r="M11" s="190"/>
      <c r="N11" s="191"/>
      <c r="O11" s="194"/>
      <c r="P11" s="110" t="s">
        <v>109</v>
      </c>
    </row>
    <row r="12" spans="1:19" x14ac:dyDescent="0.2">
      <c r="A12" s="336">
        <v>6</v>
      </c>
      <c r="B12" s="271" t="s">
        <v>546</v>
      </c>
      <c r="C12" s="358" t="s">
        <v>80</v>
      </c>
      <c r="D12" s="81">
        <v>32276</v>
      </c>
      <c r="E12" s="76">
        <v>631240072</v>
      </c>
      <c r="F12" s="37" t="s">
        <v>492</v>
      </c>
      <c r="G12" s="77" t="s">
        <v>526</v>
      </c>
      <c r="H12" s="48">
        <v>10</v>
      </c>
      <c r="I12" s="39">
        <v>13780</v>
      </c>
      <c r="J12" s="225">
        <f t="shared" si="1"/>
        <v>60.59</v>
      </c>
      <c r="K12" s="422"/>
      <c r="L12" s="190"/>
      <c r="M12" s="190">
        <v>60.59</v>
      </c>
      <c r="N12" s="191"/>
      <c r="O12" s="194"/>
      <c r="P12" s="110" t="s">
        <v>527</v>
      </c>
    </row>
    <row r="13" spans="1:19" x14ac:dyDescent="0.2">
      <c r="A13" s="36">
        <v>7</v>
      </c>
      <c r="B13" s="271" t="s">
        <v>547</v>
      </c>
      <c r="C13" s="358" t="s">
        <v>532</v>
      </c>
      <c r="D13" s="81">
        <v>32285</v>
      </c>
      <c r="E13" s="76">
        <v>631240042</v>
      </c>
      <c r="F13" s="37" t="s">
        <v>492</v>
      </c>
      <c r="G13" s="77" t="s">
        <v>526</v>
      </c>
      <c r="H13" s="48">
        <v>10</v>
      </c>
      <c r="I13" s="39">
        <v>13780</v>
      </c>
      <c r="J13" s="225">
        <f t="shared" si="1"/>
        <v>60.42</v>
      </c>
      <c r="K13" s="422"/>
      <c r="L13" s="190"/>
      <c r="M13" s="190">
        <v>60.42</v>
      </c>
      <c r="N13" s="191"/>
      <c r="O13" s="194"/>
      <c r="P13" s="110" t="s">
        <v>527</v>
      </c>
    </row>
    <row r="14" spans="1:19" x14ac:dyDescent="0.2">
      <c r="A14" s="336">
        <v>8</v>
      </c>
      <c r="B14" s="271" t="s">
        <v>585</v>
      </c>
      <c r="C14" s="358" t="s">
        <v>586</v>
      </c>
      <c r="D14" s="81">
        <v>32824</v>
      </c>
      <c r="E14" s="76">
        <v>631240068</v>
      </c>
      <c r="F14" s="417" t="s">
        <v>578</v>
      </c>
      <c r="G14" s="83" t="s">
        <v>113</v>
      </c>
      <c r="H14" s="32">
        <v>10</v>
      </c>
      <c r="I14" s="33">
        <v>13210</v>
      </c>
      <c r="J14" s="225">
        <f t="shared" si="1"/>
        <v>168.97</v>
      </c>
      <c r="K14" s="422"/>
      <c r="L14" s="190">
        <v>168.97</v>
      </c>
      <c r="M14" s="190"/>
      <c r="N14" s="191"/>
      <c r="O14" s="194"/>
      <c r="P14" s="110" t="s">
        <v>295</v>
      </c>
    </row>
    <row r="15" spans="1:19" x14ac:dyDescent="0.2">
      <c r="A15" s="36">
        <v>9</v>
      </c>
      <c r="B15" s="270"/>
      <c r="C15" s="70"/>
      <c r="D15" s="40"/>
      <c r="E15" s="80"/>
      <c r="F15" s="318" t="s">
        <v>609</v>
      </c>
      <c r="G15" s="77" t="s">
        <v>837</v>
      </c>
      <c r="H15" s="48">
        <v>10</v>
      </c>
      <c r="I15" s="39">
        <v>11110</v>
      </c>
      <c r="J15" s="225">
        <f t="shared" si="0"/>
        <v>6979.96</v>
      </c>
      <c r="K15" s="190">
        <v>6979.96</v>
      </c>
      <c r="L15" s="190"/>
      <c r="M15" s="190"/>
      <c r="N15" s="191"/>
      <c r="O15" s="194"/>
      <c r="P15" s="110"/>
    </row>
    <row r="16" spans="1:19" x14ac:dyDescent="0.2">
      <c r="A16" s="336">
        <v>10</v>
      </c>
      <c r="B16" s="270" t="s">
        <v>896</v>
      </c>
      <c r="C16" s="70" t="s">
        <v>349</v>
      </c>
      <c r="D16" s="81">
        <v>58596</v>
      </c>
      <c r="E16" s="76">
        <v>631240105</v>
      </c>
      <c r="F16" s="417" t="s">
        <v>876</v>
      </c>
      <c r="G16" s="83" t="s">
        <v>113</v>
      </c>
      <c r="H16" s="32">
        <v>10</v>
      </c>
      <c r="I16" s="33">
        <v>13210</v>
      </c>
      <c r="J16" s="225">
        <f t="shared" si="0"/>
        <v>158.30000000000001</v>
      </c>
      <c r="K16" s="422"/>
      <c r="L16" s="190">
        <v>158.30000000000001</v>
      </c>
      <c r="M16" s="190"/>
      <c r="N16" s="191"/>
      <c r="O16" s="194"/>
      <c r="P16" s="110" t="s">
        <v>295</v>
      </c>
    </row>
    <row r="17" spans="1:16" x14ac:dyDescent="0.2">
      <c r="A17" s="36">
        <v>11</v>
      </c>
      <c r="B17" s="270" t="s">
        <v>903</v>
      </c>
      <c r="C17" s="270" t="s">
        <v>609</v>
      </c>
      <c r="D17" s="81">
        <v>59156</v>
      </c>
      <c r="E17" s="76">
        <v>631240106</v>
      </c>
      <c r="F17" s="417" t="s">
        <v>876</v>
      </c>
      <c r="G17" s="296" t="s">
        <v>291</v>
      </c>
      <c r="H17" s="273">
        <v>10</v>
      </c>
      <c r="I17" s="51">
        <v>13230</v>
      </c>
      <c r="J17" s="225">
        <f t="shared" ref="J17:J19" si="2">SUM(K17+L17+M17+N17+O17)</f>
        <v>29.03</v>
      </c>
      <c r="K17" s="190"/>
      <c r="L17" s="190">
        <v>29.03</v>
      </c>
      <c r="M17" s="190"/>
      <c r="N17" s="191"/>
      <c r="O17" s="194"/>
      <c r="P17" s="110" t="s">
        <v>109</v>
      </c>
    </row>
    <row r="18" spans="1:16" x14ac:dyDescent="0.2">
      <c r="A18" s="336">
        <v>12</v>
      </c>
      <c r="B18" s="271" t="s">
        <v>914</v>
      </c>
      <c r="C18" s="358" t="s">
        <v>669</v>
      </c>
      <c r="D18" s="81"/>
      <c r="E18" s="76">
        <v>631240109</v>
      </c>
      <c r="F18" s="417" t="s">
        <v>876</v>
      </c>
      <c r="G18" s="83" t="s">
        <v>808</v>
      </c>
      <c r="H18" s="32">
        <v>10</v>
      </c>
      <c r="I18" s="33">
        <v>13250</v>
      </c>
      <c r="J18" s="225">
        <f t="shared" si="2"/>
        <v>13.99</v>
      </c>
      <c r="K18" s="422"/>
      <c r="L18" s="190">
        <v>13.99</v>
      </c>
      <c r="M18" s="190"/>
      <c r="N18" s="191"/>
      <c r="O18" s="194"/>
      <c r="P18" s="110" t="s">
        <v>267</v>
      </c>
    </row>
    <row r="19" spans="1:16" x14ac:dyDescent="0.2">
      <c r="A19" s="36">
        <v>13</v>
      </c>
      <c r="B19" s="270" t="s">
        <v>1068</v>
      </c>
      <c r="C19" s="270" t="s">
        <v>609</v>
      </c>
      <c r="D19" s="81">
        <v>70112</v>
      </c>
      <c r="E19" s="76">
        <v>631240124</v>
      </c>
      <c r="F19" s="42" t="s">
        <v>1040</v>
      </c>
      <c r="G19" s="77" t="s">
        <v>526</v>
      </c>
      <c r="H19" s="273">
        <v>10</v>
      </c>
      <c r="I19" s="51">
        <v>13780</v>
      </c>
      <c r="J19" s="225">
        <f t="shared" si="2"/>
        <v>129.04</v>
      </c>
      <c r="K19" s="190"/>
      <c r="L19" s="190"/>
      <c r="M19" s="190">
        <v>129.04</v>
      </c>
      <c r="N19" s="191"/>
      <c r="O19" s="194"/>
      <c r="P19" s="297" t="s">
        <v>527</v>
      </c>
    </row>
    <row r="20" spans="1:16" x14ac:dyDescent="0.2">
      <c r="A20" s="336">
        <v>14</v>
      </c>
      <c r="B20" s="271"/>
      <c r="C20" s="337"/>
      <c r="D20" s="81"/>
      <c r="E20" s="40"/>
      <c r="F20" s="42"/>
      <c r="G20" s="77" t="s">
        <v>1029</v>
      </c>
      <c r="H20" s="48">
        <v>10</v>
      </c>
      <c r="I20" s="39">
        <v>11110</v>
      </c>
      <c r="J20" s="225">
        <f t="shared" si="0"/>
        <v>6764.71</v>
      </c>
      <c r="K20" s="190">
        <v>6764.71</v>
      </c>
      <c r="L20" s="190"/>
      <c r="M20" s="190"/>
      <c r="N20" s="191"/>
      <c r="O20" s="194"/>
      <c r="P20" s="297"/>
    </row>
    <row r="21" spans="1:16" x14ac:dyDescent="0.2">
      <c r="A21" s="36">
        <v>15</v>
      </c>
      <c r="B21" s="271" t="s">
        <v>896</v>
      </c>
      <c r="C21" s="337" t="s">
        <v>1023</v>
      </c>
      <c r="D21" s="81">
        <v>95944</v>
      </c>
      <c r="E21" s="40">
        <v>631240142</v>
      </c>
      <c r="F21" s="42" t="s">
        <v>1292</v>
      </c>
      <c r="G21" s="83" t="s">
        <v>113</v>
      </c>
      <c r="H21" s="32">
        <v>10</v>
      </c>
      <c r="I21" s="33">
        <v>13210</v>
      </c>
      <c r="J21" s="225">
        <f t="shared" si="0"/>
        <v>134.83000000000001</v>
      </c>
      <c r="K21" s="190"/>
      <c r="L21" s="190">
        <v>134.83000000000001</v>
      </c>
      <c r="M21" s="190"/>
      <c r="N21" s="191"/>
      <c r="O21" s="194"/>
      <c r="P21" s="110" t="s">
        <v>114</v>
      </c>
    </row>
    <row r="22" spans="1:16" x14ac:dyDescent="0.2">
      <c r="A22" s="336">
        <v>16</v>
      </c>
      <c r="B22" s="271" t="s">
        <v>1296</v>
      </c>
      <c r="C22" s="337" t="s">
        <v>1023</v>
      </c>
      <c r="D22" s="81">
        <v>95948</v>
      </c>
      <c r="E22" s="80">
        <v>631240143</v>
      </c>
      <c r="F22" s="42" t="s">
        <v>1292</v>
      </c>
      <c r="G22" s="83" t="s">
        <v>113</v>
      </c>
      <c r="H22" s="32">
        <v>10</v>
      </c>
      <c r="I22" s="33">
        <v>13210</v>
      </c>
      <c r="J22" s="225">
        <f t="shared" si="0"/>
        <v>134.46</v>
      </c>
      <c r="K22" s="190"/>
      <c r="L22" s="190">
        <v>134.46</v>
      </c>
      <c r="M22" s="190"/>
      <c r="N22" s="191"/>
      <c r="O22" s="194"/>
      <c r="P22" s="110" t="s">
        <v>114</v>
      </c>
    </row>
    <row r="23" spans="1:16" x14ac:dyDescent="0.2">
      <c r="A23" s="36">
        <v>17</v>
      </c>
      <c r="B23" s="270" t="s">
        <v>1297</v>
      </c>
      <c r="C23" s="70" t="s">
        <v>1283</v>
      </c>
      <c r="D23" s="40">
        <v>95960</v>
      </c>
      <c r="E23" s="80">
        <v>631240155</v>
      </c>
      <c r="F23" s="42" t="s">
        <v>1292</v>
      </c>
      <c r="G23" s="83" t="s">
        <v>808</v>
      </c>
      <c r="H23" s="32">
        <v>10</v>
      </c>
      <c r="I23" s="33">
        <v>13250</v>
      </c>
      <c r="J23" s="225">
        <f t="shared" si="0"/>
        <v>13.99</v>
      </c>
      <c r="K23" s="189"/>
      <c r="L23" s="187">
        <v>13.99</v>
      </c>
      <c r="M23" s="187"/>
      <c r="N23" s="187"/>
      <c r="O23" s="187"/>
      <c r="P23" s="110" t="s">
        <v>267</v>
      </c>
    </row>
    <row r="24" spans="1:16" x14ac:dyDescent="0.2">
      <c r="A24" s="336">
        <v>18</v>
      </c>
      <c r="B24" s="270" t="s">
        <v>1306</v>
      </c>
      <c r="C24" s="70" t="s">
        <v>1252</v>
      </c>
      <c r="D24" s="81">
        <v>96344</v>
      </c>
      <c r="E24" s="80">
        <v>631240166</v>
      </c>
      <c r="F24" s="42" t="s">
        <v>1292</v>
      </c>
      <c r="G24" s="83" t="s">
        <v>269</v>
      </c>
      <c r="H24" s="32">
        <v>10</v>
      </c>
      <c r="I24" s="33">
        <v>13620</v>
      </c>
      <c r="J24" s="225">
        <f t="shared" si="0"/>
        <v>1000</v>
      </c>
      <c r="K24" s="189"/>
      <c r="L24" s="187"/>
      <c r="M24" s="187">
        <v>1000</v>
      </c>
      <c r="N24" s="187"/>
      <c r="O24" s="187"/>
      <c r="P24" s="110" t="s">
        <v>140</v>
      </c>
    </row>
    <row r="25" spans="1:16" x14ac:dyDescent="0.2">
      <c r="A25" s="336">
        <v>19</v>
      </c>
      <c r="B25" s="270" t="s">
        <v>1337</v>
      </c>
      <c r="C25" s="270" t="s">
        <v>1338</v>
      </c>
      <c r="D25" s="81">
        <v>96998</v>
      </c>
      <c r="E25" s="76">
        <v>631240163</v>
      </c>
      <c r="F25" s="42" t="s">
        <v>1339</v>
      </c>
      <c r="G25" s="77" t="s">
        <v>472</v>
      </c>
      <c r="H25" s="273">
        <v>10</v>
      </c>
      <c r="I25" s="51">
        <v>14010</v>
      </c>
      <c r="J25" s="225">
        <f t="shared" ref="J25" si="3">SUM(K25+L25+M25+N25+O25)</f>
        <v>435</v>
      </c>
      <c r="K25" s="190"/>
      <c r="L25" s="190"/>
      <c r="M25" s="190">
        <v>435</v>
      </c>
      <c r="N25" s="191"/>
      <c r="O25" s="194"/>
      <c r="P25" s="297" t="s">
        <v>473</v>
      </c>
    </row>
    <row r="26" spans="1:16" x14ac:dyDescent="0.2">
      <c r="A26" s="336">
        <v>20</v>
      </c>
      <c r="B26" s="270" t="s">
        <v>1434</v>
      </c>
      <c r="C26" s="70" t="s">
        <v>1286</v>
      </c>
      <c r="D26" s="81">
        <v>100918</v>
      </c>
      <c r="E26" s="80">
        <v>631240178</v>
      </c>
      <c r="F26" s="42" t="s">
        <v>1429</v>
      </c>
      <c r="G26" s="83" t="s">
        <v>729</v>
      </c>
      <c r="H26" s="47">
        <v>10</v>
      </c>
      <c r="I26" s="33">
        <v>13780</v>
      </c>
      <c r="J26" s="225">
        <f t="shared" si="0"/>
        <v>62.93</v>
      </c>
      <c r="K26" s="189"/>
      <c r="L26" s="311"/>
      <c r="M26" s="190">
        <v>62.93</v>
      </c>
      <c r="N26" s="191"/>
      <c r="O26" s="194"/>
      <c r="P26" s="110" t="s">
        <v>527</v>
      </c>
    </row>
    <row r="27" spans="1:16" x14ac:dyDescent="0.2">
      <c r="A27" s="336">
        <v>21</v>
      </c>
      <c r="B27" s="271" t="s">
        <v>1450</v>
      </c>
      <c r="C27" s="358" t="s">
        <v>1286</v>
      </c>
      <c r="D27" s="81">
        <v>101920</v>
      </c>
      <c r="E27" s="80">
        <v>631240169</v>
      </c>
      <c r="F27" s="417" t="s">
        <v>1429</v>
      </c>
      <c r="G27" s="296" t="s">
        <v>291</v>
      </c>
      <c r="H27" s="273">
        <v>10</v>
      </c>
      <c r="I27" s="51">
        <v>13230</v>
      </c>
      <c r="J27" s="225">
        <f t="shared" si="0"/>
        <v>29.03</v>
      </c>
      <c r="K27" s="190"/>
      <c r="L27" s="190">
        <v>29.03</v>
      </c>
      <c r="M27" s="190"/>
      <c r="N27" s="191"/>
      <c r="O27" s="194"/>
      <c r="P27" s="110" t="s">
        <v>109</v>
      </c>
    </row>
    <row r="28" spans="1:16" x14ac:dyDescent="0.2">
      <c r="A28" s="336">
        <v>22</v>
      </c>
      <c r="B28" s="271" t="s">
        <v>1263</v>
      </c>
      <c r="C28" s="358" t="s">
        <v>1516</v>
      </c>
      <c r="D28" s="81">
        <v>107861</v>
      </c>
      <c r="E28" s="78">
        <v>631240185</v>
      </c>
      <c r="F28" s="417" t="s">
        <v>1538</v>
      </c>
      <c r="G28" s="296" t="s">
        <v>1539</v>
      </c>
      <c r="H28" s="273">
        <v>10</v>
      </c>
      <c r="I28" s="51">
        <v>13143</v>
      </c>
      <c r="J28" s="225">
        <f t="shared" si="0"/>
        <v>104</v>
      </c>
      <c r="K28" s="190"/>
      <c r="L28" s="190"/>
      <c r="M28" s="190">
        <v>104</v>
      </c>
      <c r="N28" s="191"/>
      <c r="O28" s="194"/>
      <c r="P28" s="110" t="s">
        <v>1540</v>
      </c>
    </row>
    <row r="29" spans="1:16" x14ac:dyDescent="0.2">
      <c r="A29" s="336">
        <v>23</v>
      </c>
      <c r="B29" s="271"/>
      <c r="C29" s="358"/>
      <c r="D29" s="81"/>
      <c r="E29" s="78"/>
      <c r="F29" s="417" t="s">
        <v>1538</v>
      </c>
      <c r="G29" s="77" t="s">
        <v>1170</v>
      </c>
      <c r="H29" s="48">
        <v>10</v>
      </c>
      <c r="I29" s="39">
        <v>11110</v>
      </c>
      <c r="J29" s="225">
        <f t="shared" si="0"/>
        <v>6747.36</v>
      </c>
      <c r="K29" s="190">
        <v>6747.36</v>
      </c>
      <c r="L29" s="190"/>
      <c r="M29" s="190"/>
      <c r="N29" s="191"/>
      <c r="O29" s="194"/>
      <c r="P29" s="110"/>
    </row>
    <row r="30" spans="1:16" x14ac:dyDescent="0.2">
      <c r="A30" s="336">
        <v>24</v>
      </c>
      <c r="B30" s="271" t="s">
        <v>1682</v>
      </c>
      <c r="C30" s="358" t="s">
        <v>1683</v>
      </c>
      <c r="D30" s="81">
        <v>127667</v>
      </c>
      <c r="E30" s="78">
        <v>631240244</v>
      </c>
      <c r="F30" s="417" t="s">
        <v>1684</v>
      </c>
      <c r="G30" s="83" t="s">
        <v>808</v>
      </c>
      <c r="H30" s="32">
        <v>10</v>
      </c>
      <c r="I30" s="33">
        <v>13250</v>
      </c>
      <c r="J30" s="225">
        <f t="shared" si="0"/>
        <v>13.99</v>
      </c>
      <c r="K30" s="422"/>
      <c r="L30" s="190">
        <v>13.99</v>
      </c>
      <c r="M30" s="190"/>
      <c r="N30" s="191"/>
      <c r="O30" s="194"/>
      <c r="P30" s="110" t="s">
        <v>267</v>
      </c>
    </row>
    <row r="31" spans="1:16" x14ac:dyDescent="0.2">
      <c r="A31" s="336">
        <v>25</v>
      </c>
      <c r="B31" s="271" t="s">
        <v>1296</v>
      </c>
      <c r="C31" s="358" t="s">
        <v>1267</v>
      </c>
      <c r="D31" s="81">
        <v>129145</v>
      </c>
      <c r="E31" s="78">
        <v>631240226</v>
      </c>
      <c r="F31" s="417" t="s">
        <v>1684</v>
      </c>
      <c r="G31" s="83" t="s">
        <v>113</v>
      </c>
      <c r="H31" s="32">
        <v>10</v>
      </c>
      <c r="I31" s="33">
        <v>13210</v>
      </c>
      <c r="J31" s="225">
        <f t="shared" si="0"/>
        <v>110.69</v>
      </c>
      <c r="K31" s="422"/>
      <c r="L31" s="190">
        <v>110.69</v>
      </c>
      <c r="M31" s="190"/>
      <c r="N31" s="191"/>
      <c r="O31" s="194"/>
      <c r="P31" s="110" t="s">
        <v>114</v>
      </c>
    </row>
    <row r="32" spans="1:16" x14ac:dyDescent="0.2">
      <c r="A32" s="336">
        <v>26</v>
      </c>
      <c r="B32" s="271" t="s">
        <v>896</v>
      </c>
      <c r="C32" s="358" t="s">
        <v>1267</v>
      </c>
      <c r="D32" s="81">
        <v>129165</v>
      </c>
      <c r="E32" s="78">
        <v>631240222</v>
      </c>
      <c r="F32" s="417" t="s">
        <v>1684</v>
      </c>
      <c r="G32" s="83" t="s">
        <v>113</v>
      </c>
      <c r="H32" s="32">
        <v>10</v>
      </c>
      <c r="I32" s="33">
        <v>13210</v>
      </c>
      <c r="J32" s="225">
        <f t="shared" ref="J32:J35" si="4">SUM(K32+L32+M32+N32+O32)</f>
        <v>48.6</v>
      </c>
      <c r="K32" s="422"/>
      <c r="L32" s="190">
        <v>48.6</v>
      </c>
      <c r="M32" s="190"/>
      <c r="N32" s="191"/>
      <c r="O32" s="194"/>
      <c r="P32" s="110" t="s">
        <v>114</v>
      </c>
    </row>
    <row r="33" spans="1:16" x14ac:dyDescent="0.2">
      <c r="A33" s="336">
        <v>27</v>
      </c>
      <c r="B33" s="270" t="s">
        <v>1716</v>
      </c>
      <c r="C33" s="270" t="s">
        <v>1538</v>
      </c>
      <c r="D33" s="81">
        <v>129719</v>
      </c>
      <c r="E33" s="78">
        <v>631240220</v>
      </c>
      <c r="F33" s="417" t="s">
        <v>1706</v>
      </c>
      <c r="G33" s="296" t="s">
        <v>291</v>
      </c>
      <c r="H33" s="273">
        <v>10</v>
      </c>
      <c r="I33" s="51">
        <v>13230</v>
      </c>
      <c r="J33" s="225">
        <f t="shared" si="4"/>
        <v>29.03</v>
      </c>
      <c r="K33" s="190"/>
      <c r="L33" s="190">
        <v>29.03</v>
      </c>
      <c r="M33" s="190"/>
      <c r="N33" s="191"/>
      <c r="O33" s="194"/>
      <c r="P33" s="110" t="s">
        <v>109</v>
      </c>
    </row>
    <row r="34" spans="1:16" x14ac:dyDescent="0.2">
      <c r="A34" s="336">
        <v>28</v>
      </c>
      <c r="B34" s="270" t="s">
        <v>1733</v>
      </c>
      <c r="C34" s="270" t="s">
        <v>1538</v>
      </c>
      <c r="D34" s="81">
        <v>130576</v>
      </c>
      <c r="E34" s="78">
        <v>631240233</v>
      </c>
      <c r="F34" s="417" t="s">
        <v>1706</v>
      </c>
      <c r="G34" s="77" t="s">
        <v>729</v>
      </c>
      <c r="H34" s="273">
        <v>10</v>
      </c>
      <c r="I34" s="51">
        <v>13780</v>
      </c>
      <c r="J34" s="225">
        <f t="shared" si="4"/>
        <v>125.35</v>
      </c>
      <c r="K34" s="189"/>
      <c r="L34" s="187"/>
      <c r="M34" s="190">
        <v>125.35</v>
      </c>
      <c r="N34" s="191"/>
      <c r="O34" s="194"/>
      <c r="P34" s="110" t="s">
        <v>527</v>
      </c>
    </row>
    <row r="35" spans="1:16" x14ac:dyDescent="0.2">
      <c r="A35" s="336">
        <v>29</v>
      </c>
      <c r="B35" s="270" t="s">
        <v>1812</v>
      </c>
      <c r="C35" s="270" t="s">
        <v>1706</v>
      </c>
      <c r="D35" s="81">
        <v>143713</v>
      </c>
      <c r="E35" s="78">
        <v>631240249</v>
      </c>
      <c r="F35" s="417" t="s">
        <v>1807</v>
      </c>
      <c r="G35" s="83" t="s">
        <v>1810</v>
      </c>
      <c r="H35" s="32">
        <v>10</v>
      </c>
      <c r="I35" s="33">
        <v>14010</v>
      </c>
      <c r="J35" s="225">
        <f t="shared" si="4"/>
        <v>278</v>
      </c>
      <c r="K35" s="422"/>
      <c r="L35" s="190"/>
      <c r="M35" s="190">
        <v>278</v>
      </c>
      <c r="N35" s="191"/>
      <c r="O35" s="194"/>
      <c r="P35" s="110" t="s">
        <v>473</v>
      </c>
    </row>
    <row r="36" spans="1:16" x14ac:dyDescent="0.2">
      <c r="A36" s="336">
        <v>30</v>
      </c>
      <c r="B36" s="270"/>
      <c r="C36" s="270"/>
      <c r="D36" s="81"/>
      <c r="E36" s="78"/>
      <c r="F36" s="42" t="s">
        <v>1800</v>
      </c>
      <c r="G36" s="77" t="s">
        <v>1799</v>
      </c>
      <c r="H36" s="48">
        <v>10</v>
      </c>
      <c r="I36" s="39">
        <v>11110</v>
      </c>
      <c r="J36" s="225">
        <f t="shared" ref="J36:J57" si="5">SUM(K36+L36+M36+N36+O36)</f>
        <v>6807.37</v>
      </c>
      <c r="K36" s="190">
        <v>6807.37</v>
      </c>
      <c r="L36" s="190"/>
      <c r="M36" s="190"/>
      <c r="N36" s="191"/>
      <c r="O36" s="194"/>
      <c r="P36" s="110"/>
    </row>
    <row r="37" spans="1:16" x14ac:dyDescent="0.2">
      <c r="A37" s="336">
        <v>31</v>
      </c>
      <c r="B37" s="270" t="s">
        <v>591</v>
      </c>
      <c r="C37" s="270" t="s">
        <v>1807</v>
      </c>
      <c r="D37" s="81">
        <v>170799</v>
      </c>
      <c r="E37" s="78">
        <v>631240293</v>
      </c>
      <c r="F37" s="42" t="s">
        <v>2066</v>
      </c>
      <c r="G37" s="83" t="s">
        <v>113</v>
      </c>
      <c r="H37" s="32">
        <v>10</v>
      </c>
      <c r="I37" s="33">
        <v>13210</v>
      </c>
      <c r="J37" s="225">
        <f t="shared" si="5"/>
        <v>14.6</v>
      </c>
      <c r="K37" s="422"/>
      <c r="L37" s="190">
        <v>14.6</v>
      </c>
      <c r="M37" s="190"/>
      <c r="N37" s="191"/>
      <c r="O37" s="194"/>
      <c r="P37" s="110" t="s">
        <v>114</v>
      </c>
    </row>
    <row r="38" spans="1:16" x14ac:dyDescent="0.2">
      <c r="A38" s="336">
        <v>32</v>
      </c>
      <c r="B38" s="270" t="s">
        <v>594</v>
      </c>
      <c r="C38" s="270" t="s">
        <v>1771</v>
      </c>
      <c r="D38" s="81">
        <v>170852</v>
      </c>
      <c r="E38" s="78">
        <v>631240292</v>
      </c>
      <c r="F38" s="42" t="s">
        <v>2066</v>
      </c>
      <c r="G38" s="83" t="s">
        <v>113</v>
      </c>
      <c r="H38" s="32">
        <v>10</v>
      </c>
      <c r="I38" s="33">
        <v>13210</v>
      </c>
      <c r="J38" s="225">
        <f t="shared" si="5"/>
        <v>14.6</v>
      </c>
      <c r="K38" s="190"/>
      <c r="L38" s="190">
        <v>14.6</v>
      </c>
      <c r="M38" s="190"/>
      <c r="N38" s="191"/>
      <c r="O38" s="194"/>
      <c r="P38" s="110" t="s">
        <v>114</v>
      </c>
    </row>
    <row r="39" spans="1:16" x14ac:dyDescent="0.2">
      <c r="A39" s="336">
        <v>33</v>
      </c>
      <c r="B39" s="270" t="s">
        <v>593</v>
      </c>
      <c r="C39" s="270" t="s">
        <v>1821</v>
      </c>
      <c r="D39" s="81">
        <v>170880</v>
      </c>
      <c r="E39" s="78">
        <v>631240291</v>
      </c>
      <c r="F39" s="42" t="s">
        <v>2066</v>
      </c>
      <c r="G39" s="83" t="s">
        <v>113</v>
      </c>
      <c r="H39" s="32">
        <v>10</v>
      </c>
      <c r="I39" s="33">
        <v>13210</v>
      </c>
      <c r="J39" s="225">
        <f t="shared" si="5"/>
        <v>14.6</v>
      </c>
      <c r="K39" s="190"/>
      <c r="L39" s="190">
        <v>14.6</v>
      </c>
      <c r="M39" s="190"/>
      <c r="N39" s="191"/>
      <c r="O39" s="194"/>
      <c r="P39" s="110" t="s">
        <v>114</v>
      </c>
    </row>
    <row r="40" spans="1:16" x14ac:dyDescent="0.2">
      <c r="A40" s="336">
        <v>34</v>
      </c>
      <c r="B40" s="270" t="s">
        <v>588</v>
      </c>
      <c r="C40" s="270" t="s">
        <v>1821</v>
      </c>
      <c r="D40" s="81">
        <v>170968</v>
      </c>
      <c r="E40" s="78">
        <v>631240294</v>
      </c>
      <c r="F40" s="42" t="s">
        <v>2066</v>
      </c>
      <c r="G40" s="83" t="s">
        <v>113</v>
      </c>
      <c r="H40" s="32">
        <v>10</v>
      </c>
      <c r="I40" s="33">
        <v>13210</v>
      </c>
      <c r="J40" s="225">
        <f t="shared" si="5"/>
        <v>14.6</v>
      </c>
      <c r="K40" s="190"/>
      <c r="L40" s="190">
        <v>14.6</v>
      </c>
      <c r="M40" s="190"/>
      <c r="N40" s="191"/>
      <c r="O40" s="194"/>
      <c r="P40" s="110" t="s">
        <v>114</v>
      </c>
    </row>
    <row r="41" spans="1:16" x14ac:dyDescent="0.2">
      <c r="A41" s="336">
        <v>35</v>
      </c>
      <c r="B41" s="270" t="s">
        <v>1296</v>
      </c>
      <c r="C41" s="270" t="s">
        <v>1740</v>
      </c>
      <c r="D41" s="81">
        <v>171268</v>
      </c>
      <c r="E41" s="78">
        <v>631240299</v>
      </c>
      <c r="F41" s="42" t="s">
        <v>2066</v>
      </c>
      <c r="G41" s="83" t="s">
        <v>113</v>
      </c>
      <c r="H41" s="32">
        <v>10</v>
      </c>
      <c r="I41" s="33">
        <v>13210</v>
      </c>
      <c r="J41" s="225">
        <f t="shared" si="5"/>
        <v>108.75</v>
      </c>
      <c r="K41" s="190"/>
      <c r="L41" s="190">
        <v>108.75</v>
      </c>
      <c r="M41" s="190"/>
      <c r="N41" s="191"/>
      <c r="O41" s="194"/>
      <c r="P41" s="110" t="s">
        <v>114</v>
      </c>
    </row>
    <row r="42" spans="1:16" x14ac:dyDescent="0.2">
      <c r="A42" s="336">
        <v>36</v>
      </c>
      <c r="B42" s="270" t="s">
        <v>584</v>
      </c>
      <c r="C42" s="270" t="s">
        <v>1821</v>
      </c>
      <c r="D42" s="81">
        <v>171916</v>
      </c>
      <c r="E42" s="78">
        <v>631240297</v>
      </c>
      <c r="F42" s="42" t="s">
        <v>2066</v>
      </c>
      <c r="G42" s="83" t="s">
        <v>113</v>
      </c>
      <c r="H42" s="32">
        <v>10</v>
      </c>
      <c r="I42" s="33">
        <v>13210</v>
      </c>
      <c r="J42" s="225">
        <f t="shared" si="5"/>
        <v>59.53</v>
      </c>
      <c r="K42" s="190"/>
      <c r="L42" s="190">
        <v>59.53</v>
      </c>
      <c r="M42" s="190"/>
      <c r="N42" s="191"/>
      <c r="O42" s="194"/>
      <c r="P42" s="110" t="s">
        <v>114</v>
      </c>
    </row>
    <row r="43" spans="1:16" x14ac:dyDescent="0.2">
      <c r="A43" s="336">
        <v>37</v>
      </c>
      <c r="B43" s="270" t="s">
        <v>898</v>
      </c>
      <c r="C43" s="270" t="s">
        <v>1748</v>
      </c>
      <c r="D43" s="81">
        <v>172114</v>
      </c>
      <c r="E43" s="78">
        <v>631240295</v>
      </c>
      <c r="F43" s="42" t="s">
        <v>2066</v>
      </c>
      <c r="G43" s="83" t="s">
        <v>113</v>
      </c>
      <c r="H43" s="32">
        <v>10</v>
      </c>
      <c r="I43" s="33">
        <v>13210</v>
      </c>
      <c r="J43" s="225">
        <f t="shared" si="5"/>
        <v>10.9</v>
      </c>
      <c r="K43" s="190"/>
      <c r="L43" s="190">
        <v>10.9</v>
      </c>
      <c r="M43" s="190"/>
      <c r="N43" s="191"/>
      <c r="O43" s="194"/>
      <c r="P43" s="110" t="s">
        <v>114</v>
      </c>
    </row>
    <row r="44" spans="1:16" x14ac:dyDescent="0.2">
      <c r="A44" s="336">
        <v>38</v>
      </c>
      <c r="B44" s="270" t="s">
        <v>897</v>
      </c>
      <c r="C44" s="270" t="s">
        <v>1783</v>
      </c>
      <c r="D44" s="81">
        <v>172121</v>
      </c>
      <c r="E44" s="78">
        <v>631240295</v>
      </c>
      <c r="F44" s="42" t="s">
        <v>2066</v>
      </c>
      <c r="G44" s="83" t="s">
        <v>113</v>
      </c>
      <c r="H44" s="32">
        <v>10</v>
      </c>
      <c r="I44" s="33">
        <v>13210</v>
      </c>
      <c r="J44" s="225">
        <f t="shared" si="5"/>
        <v>49.72</v>
      </c>
      <c r="K44" s="190"/>
      <c r="L44" s="190">
        <v>49.72</v>
      </c>
      <c r="M44" s="190"/>
      <c r="N44" s="191"/>
      <c r="O44" s="194"/>
      <c r="P44" s="110" t="s">
        <v>114</v>
      </c>
    </row>
    <row r="45" spans="1:16" x14ac:dyDescent="0.2">
      <c r="A45" s="336">
        <v>39</v>
      </c>
      <c r="B45" s="270" t="s">
        <v>2075</v>
      </c>
      <c r="C45" s="270" t="s">
        <v>1861</v>
      </c>
      <c r="D45" s="81">
        <v>172891</v>
      </c>
      <c r="E45" s="78">
        <v>631240275</v>
      </c>
      <c r="F45" s="417" t="s">
        <v>2073</v>
      </c>
      <c r="G45" s="83" t="s">
        <v>1465</v>
      </c>
      <c r="H45" s="32">
        <v>10</v>
      </c>
      <c r="I45" s="33">
        <v>13250</v>
      </c>
      <c r="J45" s="225">
        <f t="shared" si="5"/>
        <v>13.99</v>
      </c>
      <c r="K45" s="323"/>
      <c r="L45" s="190">
        <v>13.99</v>
      </c>
      <c r="M45" s="190"/>
      <c r="N45" s="191"/>
      <c r="O45" s="194"/>
      <c r="P45" s="297" t="s">
        <v>267</v>
      </c>
    </row>
    <row r="46" spans="1:16" x14ac:dyDescent="0.2">
      <c r="A46" s="336">
        <v>40</v>
      </c>
      <c r="B46" s="270" t="s">
        <v>2088</v>
      </c>
      <c r="C46" s="270" t="s">
        <v>1395</v>
      </c>
      <c r="D46" s="81">
        <v>173062</v>
      </c>
      <c r="E46" s="78">
        <v>631240283</v>
      </c>
      <c r="F46" s="42" t="s">
        <v>2073</v>
      </c>
      <c r="G46" s="83" t="s">
        <v>148</v>
      </c>
      <c r="H46" s="32">
        <v>10</v>
      </c>
      <c r="I46" s="33">
        <v>13610</v>
      </c>
      <c r="J46" s="225">
        <f t="shared" si="5"/>
        <v>357.14</v>
      </c>
      <c r="K46" s="190"/>
      <c r="L46" s="190"/>
      <c r="M46" s="190">
        <v>357.14</v>
      </c>
      <c r="N46" s="191"/>
      <c r="O46" s="194"/>
      <c r="P46" s="110" t="s">
        <v>1004</v>
      </c>
    </row>
    <row r="47" spans="1:16" x14ac:dyDescent="0.2">
      <c r="A47" s="336">
        <v>41</v>
      </c>
      <c r="B47" s="270" t="s">
        <v>896</v>
      </c>
      <c r="C47" s="270" t="s">
        <v>1740</v>
      </c>
      <c r="D47" s="81">
        <v>173066</v>
      </c>
      <c r="E47" s="78">
        <v>631240298</v>
      </c>
      <c r="F47" s="42" t="s">
        <v>2073</v>
      </c>
      <c r="G47" s="83" t="s">
        <v>113</v>
      </c>
      <c r="H47" s="32">
        <v>10</v>
      </c>
      <c r="I47" s="33">
        <v>13210</v>
      </c>
      <c r="J47" s="225">
        <f t="shared" si="5"/>
        <v>50.11</v>
      </c>
      <c r="K47" s="190"/>
      <c r="L47" s="190">
        <v>50.11</v>
      </c>
      <c r="M47" s="190"/>
      <c r="N47" s="191"/>
      <c r="O47" s="194"/>
      <c r="P47" s="110" t="s">
        <v>114</v>
      </c>
    </row>
    <row r="48" spans="1:16" x14ac:dyDescent="0.2">
      <c r="A48" s="336">
        <v>42</v>
      </c>
      <c r="B48" s="270" t="s">
        <v>2200</v>
      </c>
      <c r="C48" s="270" t="s">
        <v>1800</v>
      </c>
      <c r="D48" s="81">
        <v>176112</v>
      </c>
      <c r="E48" s="80">
        <v>631240303</v>
      </c>
      <c r="F48" s="417" t="s">
        <v>2189</v>
      </c>
      <c r="G48" s="296" t="s">
        <v>291</v>
      </c>
      <c r="H48" s="273">
        <v>10</v>
      </c>
      <c r="I48" s="51">
        <v>13230</v>
      </c>
      <c r="J48" s="225">
        <f t="shared" si="5"/>
        <v>29.03</v>
      </c>
      <c r="K48" s="190"/>
      <c r="L48" s="190">
        <v>29.03</v>
      </c>
      <c r="M48" s="190"/>
      <c r="N48" s="191"/>
      <c r="O48" s="194"/>
      <c r="P48" s="110" t="s">
        <v>109</v>
      </c>
    </row>
    <row r="49" spans="1:16" x14ac:dyDescent="0.2">
      <c r="A49" s="336">
        <v>43</v>
      </c>
      <c r="B49" s="270"/>
      <c r="C49" s="270"/>
      <c r="D49" s="81"/>
      <c r="E49" s="78"/>
      <c r="F49" s="42" t="s">
        <v>2221</v>
      </c>
      <c r="G49" s="77" t="s">
        <v>2220</v>
      </c>
      <c r="H49" s="48">
        <v>10</v>
      </c>
      <c r="I49" s="48">
        <v>11110</v>
      </c>
      <c r="J49" s="225">
        <f t="shared" si="5"/>
        <v>6773.44</v>
      </c>
      <c r="K49" s="190">
        <v>6773.44</v>
      </c>
      <c r="L49" s="190"/>
      <c r="M49" s="190"/>
      <c r="N49" s="191"/>
      <c r="O49" s="194"/>
      <c r="P49" s="110"/>
    </row>
    <row r="50" spans="1:16" x14ac:dyDescent="0.2">
      <c r="A50" s="336">
        <v>44</v>
      </c>
      <c r="B50" s="271" t="s">
        <v>896</v>
      </c>
      <c r="C50" s="358" t="s">
        <v>2066</v>
      </c>
      <c r="D50" s="81">
        <v>208855</v>
      </c>
      <c r="E50" s="76">
        <v>631240354</v>
      </c>
      <c r="F50" s="417" t="s">
        <v>2350</v>
      </c>
      <c r="G50" s="83" t="s">
        <v>113</v>
      </c>
      <c r="H50" s="47">
        <v>10</v>
      </c>
      <c r="I50" s="33">
        <v>13210</v>
      </c>
      <c r="J50" s="225">
        <f t="shared" si="5"/>
        <v>13.62</v>
      </c>
      <c r="K50" s="189"/>
      <c r="L50" s="187">
        <v>13.62</v>
      </c>
      <c r="M50" s="190"/>
      <c r="N50" s="191"/>
      <c r="O50" s="194"/>
      <c r="P50" s="110" t="s">
        <v>114</v>
      </c>
    </row>
    <row r="51" spans="1:16" x14ac:dyDescent="0.2">
      <c r="A51" s="336">
        <v>45</v>
      </c>
      <c r="B51" s="271"/>
      <c r="C51" s="358"/>
      <c r="D51" s="81"/>
      <c r="E51" s="78"/>
      <c r="F51" s="42" t="s">
        <v>2537</v>
      </c>
      <c r="G51" s="77" t="s">
        <v>2333</v>
      </c>
      <c r="H51" s="48">
        <v>10</v>
      </c>
      <c r="I51" s="39">
        <v>11110</v>
      </c>
      <c r="J51" s="227">
        <f>SUM(K51+L51+M51+N51+O51)</f>
        <v>7477.68</v>
      </c>
      <c r="K51" s="189">
        <v>7477.68</v>
      </c>
      <c r="L51" s="191"/>
      <c r="M51" s="190"/>
      <c r="N51" s="191"/>
      <c r="O51" s="194"/>
      <c r="P51" s="110"/>
    </row>
    <row r="52" spans="1:16" x14ac:dyDescent="0.2">
      <c r="A52" s="336">
        <v>46</v>
      </c>
      <c r="B52" s="271" t="s">
        <v>1296</v>
      </c>
      <c r="C52" s="358" t="s">
        <v>2066</v>
      </c>
      <c r="D52" s="81">
        <v>236484</v>
      </c>
      <c r="E52" s="76">
        <v>631240353</v>
      </c>
      <c r="F52" s="417" t="s">
        <v>2551</v>
      </c>
      <c r="G52" s="83" t="s">
        <v>113</v>
      </c>
      <c r="H52" s="32">
        <v>10</v>
      </c>
      <c r="I52" s="33">
        <v>13210</v>
      </c>
      <c r="J52" s="225">
        <f>SUM(K52+L52+M52+N52+O52)</f>
        <v>46.34</v>
      </c>
      <c r="K52" s="189"/>
      <c r="L52" s="187">
        <v>46.34</v>
      </c>
      <c r="M52" s="190"/>
      <c r="N52" s="191"/>
      <c r="O52" s="194"/>
      <c r="P52" s="110" t="s">
        <v>114</v>
      </c>
    </row>
    <row r="53" spans="1:16" x14ac:dyDescent="0.2">
      <c r="A53" s="336">
        <v>47</v>
      </c>
      <c r="B53" s="271" t="s">
        <v>2381</v>
      </c>
      <c r="C53" s="358" t="s">
        <v>2247</v>
      </c>
      <c r="D53" s="81">
        <v>236589</v>
      </c>
      <c r="E53" s="78">
        <v>631240350</v>
      </c>
      <c r="F53" s="417" t="s">
        <v>2551</v>
      </c>
      <c r="G53" s="83" t="s">
        <v>729</v>
      </c>
      <c r="H53" s="32">
        <v>10</v>
      </c>
      <c r="I53" s="33">
        <v>13780</v>
      </c>
      <c r="J53" s="226">
        <f t="shared" ref="J53" si="6">SUM(K53+L53+M53+N53+O53)</f>
        <v>265.95999999999998</v>
      </c>
      <c r="K53" s="390"/>
      <c r="L53" s="191"/>
      <c r="M53" s="190">
        <v>265.95999999999998</v>
      </c>
      <c r="N53" s="191"/>
      <c r="O53" s="191"/>
      <c r="P53" s="297" t="s">
        <v>527</v>
      </c>
    </row>
    <row r="54" spans="1:16" x14ac:dyDescent="0.2">
      <c r="A54" s="336">
        <v>48</v>
      </c>
      <c r="B54" s="271" t="s">
        <v>2468</v>
      </c>
      <c r="C54" s="358" t="s">
        <v>1800</v>
      </c>
      <c r="D54" s="81">
        <v>236720</v>
      </c>
      <c r="E54" s="78">
        <v>631240312</v>
      </c>
      <c r="F54" s="417" t="s">
        <v>2551</v>
      </c>
      <c r="G54" s="83" t="s">
        <v>729</v>
      </c>
      <c r="H54" s="32">
        <v>10</v>
      </c>
      <c r="I54" s="33">
        <v>13780</v>
      </c>
      <c r="J54" s="225">
        <f t="shared" si="5"/>
        <v>119.43</v>
      </c>
      <c r="K54" s="189"/>
      <c r="L54" s="187"/>
      <c r="M54" s="190">
        <v>119.43</v>
      </c>
      <c r="N54" s="191"/>
      <c r="O54" s="194"/>
      <c r="P54" s="297" t="s">
        <v>527</v>
      </c>
    </row>
    <row r="55" spans="1:16" x14ac:dyDescent="0.2">
      <c r="A55" s="336">
        <v>49</v>
      </c>
      <c r="B55" s="271" t="s">
        <v>2566</v>
      </c>
      <c r="C55" s="358" t="s">
        <v>2301</v>
      </c>
      <c r="D55" s="81">
        <v>236992</v>
      </c>
      <c r="E55" s="78">
        <v>631240363</v>
      </c>
      <c r="F55" s="417" t="s">
        <v>2551</v>
      </c>
      <c r="G55" s="83" t="s">
        <v>1810</v>
      </c>
      <c r="H55" s="47">
        <v>10</v>
      </c>
      <c r="I55" s="33">
        <v>14010</v>
      </c>
      <c r="J55" s="225">
        <f t="shared" si="5"/>
        <v>345</v>
      </c>
      <c r="K55" s="189"/>
      <c r="L55" s="187"/>
      <c r="M55" s="190">
        <v>345</v>
      </c>
      <c r="N55" s="191"/>
      <c r="O55" s="194"/>
      <c r="P55" s="297" t="s">
        <v>473</v>
      </c>
    </row>
    <row r="56" spans="1:16" x14ac:dyDescent="0.2">
      <c r="A56" s="336">
        <v>50</v>
      </c>
      <c r="B56" s="271" t="s">
        <v>2492</v>
      </c>
      <c r="C56" s="358" t="s">
        <v>2285</v>
      </c>
      <c r="D56" s="81">
        <v>237400</v>
      </c>
      <c r="E56" s="78">
        <v>631240326</v>
      </c>
      <c r="F56" s="417" t="s">
        <v>2573</v>
      </c>
      <c r="G56" s="83" t="s">
        <v>808</v>
      </c>
      <c r="H56" s="32">
        <v>10</v>
      </c>
      <c r="I56" s="33">
        <v>13250</v>
      </c>
      <c r="J56" s="225">
        <f t="shared" si="5"/>
        <v>13.99</v>
      </c>
      <c r="K56" s="189"/>
      <c r="L56" s="187">
        <v>13.99</v>
      </c>
      <c r="M56" s="190"/>
      <c r="N56" s="191"/>
      <c r="O56" s="194"/>
      <c r="P56" s="110" t="s">
        <v>267</v>
      </c>
    </row>
    <row r="57" spans="1:16" x14ac:dyDescent="0.2">
      <c r="A57" s="336">
        <v>51</v>
      </c>
      <c r="B57" s="270" t="s">
        <v>2513</v>
      </c>
      <c r="C57" s="270" t="s">
        <v>2345</v>
      </c>
      <c r="D57" s="81">
        <v>238097</v>
      </c>
      <c r="E57" s="78">
        <v>631240333</v>
      </c>
      <c r="F57" s="42" t="s">
        <v>2573</v>
      </c>
      <c r="G57" s="83" t="s">
        <v>557</v>
      </c>
      <c r="H57" s="47">
        <v>10</v>
      </c>
      <c r="I57" s="33">
        <v>13220</v>
      </c>
      <c r="J57" s="225">
        <f t="shared" si="5"/>
        <v>92.72</v>
      </c>
      <c r="K57" s="189"/>
      <c r="L57" s="187">
        <v>92.72</v>
      </c>
      <c r="M57" s="190"/>
      <c r="N57" s="191"/>
      <c r="O57" s="194"/>
      <c r="P57" s="297" t="s">
        <v>558</v>
      </c>
    </row>
    <row r="58" spans="1:16" x14ac:dyDescent="0.2">
      <c r="A58" s="336">
        <v>52</v>
      </c>
      <c r="B58" s="270" t="s">
        <v>2516</v>
      </c>
      <c r="C58" s="270" t="s">
        <v>2345</v>
      </c>
      <c r="D58" s="81">
        <v>238299</v>
      </c>
      <c r="E58" s="78">
        <v>631240348</v>
      </c>
      <c r="F58" s="42" t="s">
        <v>2573</v>
      </c>
      <c r="G58" s="296" t="s">
        <v>291</v>
      </c>
      <c r="H58" s="273">
        <v>10</v>
      </c>
      <c r="I58" s="51">
        <v>13230</v>
      </c>
      <c r="J58" s="225">
        <f t="shared" ref="J58:J61" si="7">SUM(K58+L58+M58+N58+O58)</f>
        <v>29.03</v>
      </c>
      <c r="K58" s="190"/>
      <c r="L58" s="190">
        <v>29.03</v>
      </c>
      <c r="M58" s="190"/>
      <c r="N58" s="191"/>
      <c r="O58" s="194"/>
      <c r="P58" s="110" t="s">
        <v>109</v>
      </c>
    </row>
    <row r="59" spans="1:16" x14ac:dyDescent="0.2">
      <c r="A59" s="336">
        <v>53</v>
      </c>
      <c r="B59" s="270" t="s">
        <v>2691</v>
      </c>
      <c r="C59" s="270" t="s">
        <v>2537</v>
      </c>
      <c r="D59" s="81">
        <v>247461</v>
      </c>
      <c r="E59" s="78">
        <v>631240406</v>
      </c>
      <c r="F59" s="42" t="s">
        <v>2673</v>
      </c>
      <c r="G59" s="296" t="s">
        <v>291</v>
      </c>
      <c r="H59" s="273">
        <v>10</v>
      </c>
      <c r="I59" s="51">
        <v>13230</v>
      </c>
      <c r="J59" s="225">
        <f t="shared" si="7"/>
        <v>58.08</v>
      </c>
      <c r="K59" s="187"/>
      <c r="L59" s="187">
        <v>58.08</v>
      </c>
      <c r="M59" s="190"/>
      <c r="N59" s="191"/>
      <c r="O59" s="194"/>
      <c r="P59" s="110" t="s">
        <v>109</v>
      </c>
    </row>
    <row r="60" spans="1:16" x14ac:dyDescent="0.2">
      <c r="A60" s="336">
        <v>54</v>
      </c>
      <c r="B60" s="270" t="s">
        <v>2692</v>
      </c>
      <c r="C60" s="270" t="s">
        <v>2537</v>
      </c>
      <c r="D60" s="81">
        <v>247473</v>
      </c>
      <c r="E60" s="78">
        <v>631240405</v>
      </c>
      <c r="F60" s="42" t="s">
        <v>2673</v>
      </c>
      <c r="G60" s="296" t="s">
        <v>291</v>
      </c>
      <c r="H60" s="273">
        <v>10</v>
      </c>
      <c r="I60" s="51">
        <v>13230</v>
      </c>
      <c r="J60" s="225">
        <f t="shared" si="7"/>
        <v>29.03</v>
      </c>
      <c r="K60" s="187"/>
      <c r="L60" s="187">
        <v>29.03</v>
      </c>
      <c r="M60" s="190"/>
      <c r="N60" s="191"/>
      <c r="O60" s="194"/>
      <c r="P60" s="110" t="s">
        <v>109</v>
      </c>
    </row>
    <row r="61" spans="1:16" x14ac:dyDescent="0.2">
      <c r="A61" s="336">
        <v>55</v>
      </c>
      <c r="B61" s="270" t="s">
        <v>584</v>
      </c>
      <c r="C61" s="270" t="s">
        <v>2697</v>
      </c>
      <c r="D61" s="81">
        <v>247914</v>
      </c>
      <c r="E61" s="78">
        <v>631240408</v>
      </c>
      <c r="F61" s="417" t="s">
        <v>2696</v>
      </c>
      <c r="G61" s="83" t="s">
        <v>113</v>
      </c>
      <c r="H61" s="32">
        <v>10</v>
      </c>
      <c r="I61" s="33">
        <v>13210</v>
      </c>
      <c r="J61" s="225">
        <f t="shared" si="7"/>
        <v>235</v>
      </c>
      <c r="K61" s="422"/>
      <c r="L61" s="190">
        <v>235</v>
      </c>
      <c r="M61" s="190"/>
      <c r="N61" s="191"/>
      <c r="O61" s="194"/>
      <c r="P61" s="110" t="s">
        <v>114</v>
      </c>
    </row>
    <row r="62" spans="1:16" x14ac:dyDescent="0.2">
      <c r="A62" s="336">
        <v>56</v>
      </c>
      <c r="B62" s="270" t="s">
        <v>574</v>
      </c>
      <c r="C62" s="270" t="s">
        <v>2697</v>
      </c>
      <c r="D62" s="81">
        <v>247930</v>
      </c>
      <c r="E62" s="78">
        <v>631240403</v>
      </c>
      <c r="F62" s="417" t="s">
        <v>2696</v>
      </c>
      <c r="G62" s="83" t="s">
        <v>113</v>
      </c>
      <c r="H62" s="32">
        <v>10</v>
      </c>
      <c r="I62" s="33">
        <v>13210</v>
      </c>
      <c r="J62" s="225">
        <f t="shared" ref="J62:J72" si="8">SUM(K62+L62+M62+N62+O62)</f>
        <v>36</v>
      </c>
      <c r="K62" s="422"/>
      <c r="L62" s="190">
        <v>36</v>
      </c>
      <c r="M62" s="190"/>
      <c r="N62" s="191"/>
      <c r="O62" s="194"/>
      <c r="P62" s="110" t="s">
        <v>114</v>
      </c>
    </row>
    <row r="63" spans="1:16" x14ac:dyDescent="0.2">
      <c r="A63" s="336">
        <v>57</v>
      </c>
      <c r="B63" s="270"/>
      <c r="C63" s="270"/>
      <c r="D63" s="81"/>
      <c r="E63" s="78"/>
      <c r="F63" s="42" t="s">
        <v>2740</v>
      </c>
      <c r="G63" s="77" t="s">
        <v>2538</v>
      </c>
      <c r="H63" s="48">
        <v>10</v>
      </c>
      <c r="I63" s="39">
        <v>11110</v>
      </c>
      <c r="J63" s="225">
        <f t="shared" si="8"/>
        <v>7142.38</v>
      </c>
      <c r="K63" s="422">
        <v>7142.38</v>
      </c>
      <c r="L63" s="190"/>
      <c r="M63" s="190"/>
      <c r="N63" s="191"/>
      <c r="O63" s="194"/>
      <c r="P63" s="110"/>
    </row>
    <row r="64" spans="1:16" x14ac:dyDescent="0.2">
      <c r="A64" s="336">
        <v>58</v>
      </c>
      <c r="B64" s="270" t="s">
        <v>1296</v>
      </c>
      <c r="C64" s="270" t="s">
        <v>2698</v>
      </c>
      <c r="D64" s="81">
        <v>271017</v>
      </c>
      <c r="E64" s="78">
        <v>631240404</v>
      </c>
      <c r="F64" s="417" t="s">
        <v>1327</v>
      </c>
      <c r="G64" s="83" t="s">
        <v>113</v>
      </c>
      <c r="H64" s="32">
        <v>10</v>
      </c>
      <c r="I64" s="33">
        <v>13210</v>
      </c>
      <c r="J64" s="225">
        <f t="shared" si="8"/>
        <v>113.68</v>
      </c>
      <c r="K64" s="422"/>
      <c r="L64" s="190">
        <v>113.68</v>
      </c>
      <c r="M64" s="190"/>
      <c r="N64" s="191"/>
      <c r="O64" s="194"/>
      <c r="P64" s="110" t="s">
        <v>114</v>
      </c>
    </row>
    <row r="65" spans="1:16" x14ac:dyDescent="0.2">
      <c r="A65" s="336">
        <v>59</v>
      </c>
      <c r="B65" s="270" t="s">
        <v>2774</v>
      </c>
      <c r="C65" s="270" t="s">
        <v>2551</v>
      </c>
      <c r="D65" s="81">
        <v>271430</v>
      </c>
      <c r="E65" s="78">
        <v>631240415</v>
      </c>
      <c r="F65" s="417" t="s">
        <v>1327</v>
      </c>
      <c r="G65" s="83" t="s">
        <v>808</v>
      </c>
      <c r="H65" s="32">
        <v>10</v>
      </c>
      <c r="I65" s="33">
        <v>13250</v>
      </c>
      <c r="J65" s="225">
        <f t="shared" si="8"/>
        <v>27.98</v>
      </c>
      <c r="K65" s="190"/>
      <c r="L65" s="190">
        <v>27.98</v>
      </c>
      <c r="M65" s="190"/>
      <c r="N65" s="191"/>
      <c r="O65" s="194"/>
      <c r="P65" s="110" t="s">
        <v>267</v>
      </c>
    </row>
    <row r="66" spans="1:16" x14ac:dyDescent="0.2">
      <c r="A66" s="336">
        <v>60</v>
      </c>
      <c r="B66" s="270" t="s">
        <v>2819</v>
      </c>
      <c r="C66" s="270" t="s">
        <v>2816</v>
      </c>
      <c r="D66" s="81">
        <v>284890</v>
      </c>
      <c r="E66" s="78">
        <v>631240446</v>
      </c>
      <c r="F66" s="417" t="s">
        <v>2809</v>
      </c>
      <c r="G66" s="83" t="s">
        <v>1810</v>
      </c>
      <c r="H66" s="47">
        <v>10</v>
      </c>
      <c r="I66" s="33">
        <v>14010</v>
      </c>
      <c r="J66" s="225">
        <f t="shared" si="8"/>
        <v>595</v>
      </c>
      <c r="K66" s="189"/>
      <c r="L66" s="187"/>
      <c r="M66" s="190">
        <v>595</v>
      </c>
      <c r="N66" s="191"/>
      <c r="O66" s="194"/>
      <c r="P66" s="297" t="s">
        <v>473</v>
      </c>
    </row>
    <row r="67" spans="1:16" x14ac:dyDescent="0.2">
      <c r="A67" s="336">
        <v>61</v>
      </c>
      <c r="B67" s="270" t="s">
        <v>2916</v>
      </c>
      <c r="C67" s="270" t="s">
        <v>2720</v>
      </c>
      <c r="D67" s="81">
        <v>288195</v>
      </c>
      <c r="E67" s="78">
        <v>631240471</v>
      </c>
      <c r="F67" s="417" t="s">
        <v>2908</v>
      </c>
      <c r="G67" s="83" t="s">
        <v>113</v>
      </c>
      <c r="H67" s="32">
        <v>10</v>
      </c>
      <c r="I67" s="33">
        <v>13210</v>
      </c>
      <c r="J67" s="225">
        <f t="shared" si="8"/>
        <v>25.96</v>
      </c>
      <c r="K67" s="422"/>
      <c r="L67" s="190">
        <v>25.96</v>
      </c>
      <c r="M67" s="190"/>
      <c r="N67" s="191"/>
      <c r="O67" s="194"/>
      <c r="P67" s="110" t="s">
        <v>114</v>
      </c>
    </row>
    <row r="68" spans="1:16" x14ac:dyDescent="0.2">
      <c r="A68" s="336">
        <v>62</v>
      </c>
      <c r="B68" s="270" t="s">
        <v>1296</v>
      </c>
      <c r="C68" s="270" t="s">
        <v>2720</v>
      </c>
      <c r="D68" s="81">
        <v>288225</v>
      </c>
      <c r="E68" s="78">
        <v>631240470</v>
      </c>
      <c r="F68" s="417" t="s">
        <v>2908</v>
      </c>
      <c r="G68" s="83" t="s">
        <v>113</v>
      </c>
      <c r="H68" s="32">
        <v>10</v>
      </c>
      <c r="I68" s="33">
        <v>13210</v>
      </c>
      <c r="J68" s="225">
        <f t="shared" si="8"/>
        <v>131.72</v>
      </c>
      <c r="K68" s="422"/>
      <c r="L68" s="190">
        <v>131.72</v>
      </c>
      <c r="M68" s="190"/>
      <c r="N68" s="191"/>
      <c r="O68" s="194"/>
      <c r="P68" s="110" t="s">
        <v>114</v>
      </c>
    </row>
    <row r="69" spans="1:16" x14ac:dyDescent="0.2">
      <c r="A69" s="336">
        <v>63</v>
      </c>
      <c r="B69" s="270" t="s">
        <v>897</v>
      </c>
      <c r="C69" s="270" t="s">
        <v>2724</v>
      </c>
      <c r="D69" s="81">
        <v>288235</v>
      </c>
      <c r="E69" s="78">
        <v>631240469</v>
      </c>
      <c r="F69" s="417" t="s">
        <v>2908</v>
      </c>
      <c r="G69" s="83" t="s">
        <v>113</v>
      </c>
      <c r="H69" s="32">
        <v>10</v>
      </c>
      <c r="I69" s="33">
        <v>13210</v>
      </c>
      <c r="J69" s="225">
        <f t="shared" si="8"/>
        <v>92.12</v>
      </c>
      <c r="K69" s="422"/>
      <c r="L69" s="190">
        <v>92.12</v>
      </c>
      <c r="M69" s="190"/>
      <c r="N69" s="191"/>
      <c r="O69" s="194"/>
      <c r="P69" s="110" t="s">
        <v>114</v>
      </c>
    </row>
    <row r="70" spans="1:16" x14ac:dyDescent="0.2">
      <c r="A70" s="336">
        <v>64</v>
      </c>
      <c r="B70" s="270" t="s">
        <v>1448</v>
      </c>
      <c r="C70" s="270" t="s">
        <v>2537</v>
      </c>
      <c r="D70" s="81">
        <v>288326</v>
      </c>
      <c r="E70" s="76">
        <v>631240473</v>
      </c>
      <c r="F70" s="417" t="s">
        <v>2908</v>
      </c>
      <c r="G70" s="83" t="s">
        <v>557</v>
      </c>
      <c r="H70" s="47">
        <v>10</v>
      </c>
      <c r="I70" s="33">
        <v>13220</v>
      </c>
      <c r="J70" s="225">
        <f t="shared" si="8"/>
        <v>274.06</v>
      </c>
      <c r="K70" s="189"/>
      <c r="L70" s="187">
        <v>274.06</v>
      </c>
      <c r="M70" s="190"/>
      <c r="N70" s="191"/>
      <c r="O70" s="194"/>
      <c r="P70" s="297" t="s">
        <v>558</v>
      </c>
    </row>
    <row r="71" spans="1:16" x14ac:dyDescent="0.2">
      <c r="A71" s="336">
        <v>65</v>
      </c>
      <c r="B71" s="270" t="s">
        <v>2943</v>
      </c>
      <c r="C71" s="270" t="s">
        <v>2938</v>
      </c>
      <c r="D71" s="81">
        <v>290056</v>
      </c>
      <c r="E71" s="76">
        <v>631240453</v>
      </c>
      <c r="F71" s="417" t="s">
        <v>2926</v>
      </c>
      <c r="G71" s="83" t="s">
        <v>729</v>
      </c>
      <c r="H71" s="47">
        <v>10</v>
      </c>
      <c r="I71" s="33">
        <v>13780</v>
      </c>
      <c r="J71" s="225">
        <f t="shared" si="8"/>
        <v>296.04000000000002</v>
      </c>
      <c r="K71" s="190"/>
      <c r="L71" s="190"/>
      <c r="M71" s="190">
        <v>296.04000000000002</v>
      </c>
      <c r="N71" s="191"/>
      <c r="O71" s="194"/>
      <c r="P71" s="297" t="s">
        <v>527</v>
      </c>
    </row>
    <row r="72" spans="1:16" ht="13.5" thickBot="1" x14ac:dyDescent="0.25">
      <c r="A72" s="336">
        <v>66</v>
      </c>
      <c r="B72" s="270"/>
      <c r="C72" s="270"/>
      <c r="D72" s="81"/>
      <c r="E72" s="78"/>
      <c r="F72" s="42" t="s">
        <v>2963</v>
      </c>
      <c r="G72" s="77" t="s">
        <v>2735</v>
      </c>
      <c r="H72" s="48">
        <v>10</v>
      </c>
      <c r="I72" s="39">
        <v>11110</v>
      </c>
      <c r="J72" s="225">
        <f t="shared" si="8"/>
        <v>6998.11</v>
      </c>
      <c r="K72" s="422">
        <v>6998.11</v>
      </c>
      <c r="L72" s="190"/>
      <c r="M72" s="190"/>
      <c r="N72" s="191"/>
      <c r="O72" s="194"/>
      <c r="P72" s="110"/>
    </row>
    <row r="73" spans="1:16" ht="13.5" thickBot="1" x14ac:dyDescent="0.25">
      <c r="A73" s="205"/>
      <c r="B73" s="206"/>
      <c r="C73" s="207"/>
      <c r="D73" s="208"/>
      <c r="E73" s="208"/>
      <c r="F73" s="207"/>
      <c r="G73" s="208"/>
      <c r="H73" s="207"/>
      <c r="I73" s="209" t="s">
        <v>47</v>
      </c>
      <c r="J73" s="242">
        <f t="shared" ref="J73:O73" si="9">SUM(J7:J72)</f>
        <v>69565.159999999989</v>
      </c>
      <c r="K73" s="242">
        <f t="shared" si="9"/>
        <v>62341.270000000004</v>
      </c>
      <c r="L73" s="210">
        <f t="shared" si="9"/>
        <v>2570.7099999999996</v>
      </c>
      <c r="M73" s="210">
        <f t="shared" si="9"/>
        <v>4653.1799999999994</v>
      </c>
      <c r="N73" s="210">
        <f t="shared" si="9"/>
        <v>0</v>
      </c>
      <c r="O73" s="255">
        <f t="shared" si="9"/>
        <v>0</v>
      </c>
      <c r="P73" s="301"/>
    </row>
    <row r="74" spans="1:16" x14ac:dyDescent="0.2">
      <c r="H74" s="2"/>
      <c r="I74" s="2"/>
      <c r="J74" s="2"/>
      <c r="K74" s="2"/>
      <c r="L74" s="2"/>
      <c r="M74" s="2"/>
      <c r="N74" s="2"/>
      <c r="O74" s="2"/>
      <c r="P74" s="102"/>
    </row>
    <row r="75" spans="1:16" x14ac:dyDescent="0.2">
      <c r="H75" s="2"/>
      <c r="I75" s="2"/>
      <c r="J75" s="277"/>
      <c r="K75" s="342"/>
      <c r="L75" s="312"/>
      <c r="M75" s="471"/>
      <c r="N75" s="2"/>
      <c r="O75" s="2"/>
      <c r="P75" s="114"/>
    </row>
    <row r="76" spans="1:16" x14ac:dyDescent="0.2">
      <c r="B76" s="2"/>
      <c r="D76" s="2"/>
      <c r="E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">
      <c r="B77" s="2"/>
      <c r="D77" s="2"/>
      <c r="E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">
      <c r="G78" s="643"/>
      <c r="H78" s="11"/>
      <c r="O78" s="13"/>
      <c r="P78" s="643"/>
    </row>
    <row r="79" spans="1:16" x14ac:dyDescent="0.2">
      <c r="H79" s="2"/>
      <c r="I79" s="2"/>
      <c r="J79" s="2"/>
      <c r="K79" s="2"/>
      <c r="L79" s="2"/>
      <c r="M79" s="2"/>
      <c r="N79" s="2"/>
      <c r="O79" s="2"/>
    </row>
    <row r="80" spans="1:16" x14ac:dyDescent="0.2">
      <c r="H80" s="2"/>
      <c r="I80" s="2"/>
      <c r="J80" s="2"/>
      <c r="K80" s="267"/>
      <c r="L80" s="2"/>
      <c r="M80" s="2"/>
      <c r="N80" s="2"/>
      <c r="O80" s="2"/>
    </row>
    <row r="81" spans="8:15" x14ac:dyDescent="0.2">
      <c r="H81" s="2"/>
      <c r="I81" s="2"/>
      <c r="J81" s="2"/>
      <c r="K81" s="2"/>
      <c r="L81" s="2"/>
      <c r="M81" s="2"/>
      <c r="N81" s="2"/>
      <c r="O81" s="2"/>
    </row>
    <row r="82" spans="8:15" x14ac:dyDescent="0.2">
      <c r="H82" s="2"/>
      <c r="I82" s="2"/>
      <c r="J82" s="2"/>
      <c r="K82" s="2"/>
      <c r="L82" s="2"/>
      <c r="M82" s="2"/>
      <c r="N82" s="2"/>
      <c r="O82" s="2"/>
    </row>
    <row r="83" spans="8:15" x14ac:dyDescent="0.2">
      <c r="H83" s="2"/>
      <c r="I83" s="2"/>
      <c r="J83" s="2"/>
      <c r="K83" s="2"/>
      <c r="L83" s="2"/>
      <c r="M83" s="2"/>
      <c r="N83" s="2"/>
      <c r="O83" s="2"/>
    </row>
    <row r="84" spans="8:15" x14ac:dyDescent="0.2">
      <c r="H84" s="2"/>
      <c r="I84" s="2"/>
      <c r="J84" s="2"/>
      <c r="K84" s="2"/>
      <c r="L84" s="2"/>
      <c r="M84" s="2"/>
      <c r="N84" s="2"/>
      <c r="O84" s="2"/>
    </row>
    <row r="85" spans="8:15" x14ac:dyDescent="0.2">
      <c r="H85" s="2"/>
      <c r="I85" s="2"/>
      <c r="J85" s="2"/>
      <c r="K85" s="2"/>
      <c r="L85" s="2"/>
      <c r="M85" s="2"/>
      <c r="N85" s="2"/>
      <c r="O85" s="2"/>
    </row>
    <row r="86" spans="8:15" x14ac:dyDescent="0.2">
      <c r="H86" s="2"/>
      <c r="I86" s="2"/>
      <c r="J86" s="2"/>
      <c r="K86" s="2"/>
      <c r="L86" s="2"/>
      <c r="M86" s="2"/>
      <c r="N86" s="2"/>
      <c r="O86" s="2"/>
    </row>
    <row r="87" spans="8:15" x14ac:dyDescent="0.2">
      <c r="H87" s="2"/>
      <c r="I87" s="2"/>
      <c r="J87" s="2"/>
      <c r="K87" s="2"/>
      <c r="L87" s="2"/>
      <c r="M87" s="2"/>
      <c r="N87" s="2"/>
      <c r="O87" s="2"/>
    </row>
    <row r="88" spans="8:15" x14ac:dyDescent="0.2">
      <c r="H88" s="2"/>
      <c r="I88" s="2"/>
      <c r="J88" s="2"/>
      <c r="K88" s="2"/>
      <c r="L88" s="2"/>
      <c r="M88" s="2"/>
      <c r="N88" s="2"/>
      <c r="O88" s="2"/>
    </row>
    <row r="89" spans="8:15" x14ac:dyDescent="0.2">
      <c r="H89" s="2"/>
      <c r="I89" s="2"/>
      <c r="J89" s="2"/>
      <c r="K89" s="2"/>
      <c r="L89" s="2"/>
      <c r="M89" s="2"/>
      <c r="N89" s="2"/>
      <c r="O89" s="2"/>
    </row>
    <row r="90" spans="8:15" x14ac:dyDescent="0.2">
      <c r="H90" s="2"/>
      <c r="I90" s="2"/>
      <c r="J90" s="2"/>
      <c r="K90" s="2"/>
      <c r="L90" s="2"/>
      <c r="M90" s="2"/>
      <c r="N90" s="2"/>
      <c r="O90" s="2"/>
    </row>
    <row r="91" spans="8:15" x14ac:dyDescent="0.2">
      <c r="H91" s="2"/>
      <c r="I91" s="2"/>
      <c r="J91" s="2"/>
      <c r="K91" s="2"/>
      <c r="L91" s="2"/>
      <c r="M91" s="2"/>
      <c r="N91" s="2"/>
      <c r="O91" s="2"/>
    </row>
    <row r="92" spans="8:15" x14ac:dyDescent="0.2">
      <c r="H92" s="2"/>
      <c r="I92" s="2"/>
      <c r="J92" s="2"/>
      <c r="K92" s="2"/>
      <c r="L92" s="2"/>
      <c r="M92" s="2"/>
      <c r="N92" s="2"/>
      <c r="O92" s="2"/>
    </row>
    <row r="93" spans="8:15" x14ac:dyDescent="0.2">
      <c r="H93" s="2"/>
      <c r="I93" s="2"/>
      <c r="J93" s="2"/>
      <c r="K93" s="2"/>
      <c r="L93" s="2"/>
      <c r="M93" s="2"/>
      <c r="N93" s="2"/>
      <c r="O93" s="2"/>
    </row>
    <row r="94" spans="8:15" x14ac:dyDescent="0.2">
      <c r="H94" s="2"/>
      <c r="I94" s="2"/>
      <c r="J94" s="2"/>
      <c r="K94" s="2"/>
      <c r="L94" s="2"/>
      <c r="M94" s="2"/>
      <c r="N94" s="2"/>
      <c r="O94" s="2"/>
    </row>
    <row r="95" spans="8:15" x14ac:dyDescent="0.2">
      <c r="H95" s="2"/>
      <c r="I95" s="2"/>
      <c r="J95" s="2"/>
      <c r="K95" s="2"/>
      <c r="L95" s="2"/>
      <c r="M95" s="2"/>
      <c r="N95" s="2"/>
      <c r="O95" s="2"/>
    </row>
    <row r="96" spans="8:15" x14ac:dyDescent="0.2">
      <c r="H96" s="2"/>
      <c r="I96" s="2"/>
      <c r="J96" s="2"/>
      <c r="K96" s="2"/>
      <c r="L96" s="2"/>
      <c r="M96" s="2"/>
      <c r="N96" s="2"/>
      <c r="O96" s="2"/>
    </row>
    <row r="97" spans="8:15" x14ac:dyDescent="0.2">
      <c r="H97" s="2"/>
      <c r="I97" s="2"/>
      <c r="J97" s="2"/>
      <c r="K97" s="2"/>
      <c r="L97" s="2"/>
      <c r="M97" s="2"/>
      <c r="N97" s="2"/>
      <c r="O97" s="2"/>
    </row>
    <row r="98" spans="8:15" x14ac:dyDescent="0.2">
      <c r="H98" s="2"/>
      <c r="I98" s="2"/>
      <c r="J98" s="2"/>
      <c r="K98" s="2"/>
      <c r="L98" s="2"/>
      <c r="M98" s="2"/>
      <c r="N98" s="2"/>
      <c r="O98" s="2"/>
    </row>
    <row r="99" spans="8:15" x14ac:dyDescent="0.2">
      <c r="H99" s="2"/>
      <c r="I99" s="2"/>
      <c r="J99" s="2"/>
      <c r="K99" s="2"/>
      <c r="L99" s="2"/>
      <c r="M99" s="2"/>
      <c r="N99" s="2"/>
      <c r="O99" s="2"/>
    </row>
    <row r="100" spans="8:15" x14ac:dyDescent="0.2">
      <c r="H100" s="2"/>
      <c r="I100" s="2"/>
      <c r="J100" s="2"/>
      <c r="K100" s="2"/>
      <c r="L100" s="2"/>
      <c r="M100" s="2"/>
      <c r="N100" s="2"/>
      <c r="O100" s="2"/>
    </row>
    <row r="101" spans="8:15" x14ac:dyDescent="0.2">
      <c r="H101" s="2"/>
      <c r="I101" s="2"/>
      <c r="J101" s="2"/>
      <c r="K101" s="2"/>
      <c r="L101" s="2"/>
      <c r="M101" s="2"/>
      <c r="N101" s="2"/>
      <c r="O101" s="2"/>
    </row>
    <row r="102" spans="8:15" x14ac:dyDescent="0.2">
      <c r="H102" s="2"/>
      <c r="I102" s="2"/>
      <c r="J102" s="2"/>
      <c r="K102" s="2"/>
      <c r="L102" s="2"/>
      <c r="M102" s="2"/>
      <c r="N102" s="2"/>
      <c r="O102" s="2"/>
    </row>
    <row r="103" spans="8:15" x14ac:dyDescent="0.2">
      <c r="H103" s="2"/>
      <c r="I103" s="2"/>
      <c r="J103" s="2"/>
      <c r="K103" s="2"/>
      <c r="L103" s="2"/>
      <c r="M103" s="2"/>
      <c r="N103" s="2"/>
      <c r="O103" s="2"/>
    </row>
    <row r="104" spans="8:15" x14ac:dyDescent="0.2">
      <c r="H104" s="2"/>
      <c r="I104" s="2"/>
      <c r="J104" s="2"/>
      <c r="K104" s="2"/>
      <c r="L104" s="2"/>
      <c r="M104" s="2"/>
      <c r="N104" s="2"/>
      <c r="O104" s="2"/>
    </row>
    <row r="105" spans="8:15" x14ac:dyDescent="0.2">
      <c r="H105" s="2"/>
      <c r="I105" s="2"/>
      <c r="J105" s="2"/>
      <c r="K105" s="2"/>
      <c r="L105" s="2"/>
      <c r="M105" s="2"/>
      <c r="N105" s="2"/>
      <c r="O105" s="2"/>
    </row>
    <row r="106" spans="8:15" x14ac:dyDescent="0.2">
      <c r="H106" s="2"/>
      <c r="I106" s="2"/>
      <c r="J106" s="2"/>
      <c r="K106" s="2"/>
      <c r="L106" s="2"/>
      <c r="M106" s="2"/>
      <c r="N106" s="2"/>
      <c r="O106" s="2"/>
    </row>
    <row r="107" spans="8:15" x14ac:dyDescent="0.2">
      <c r="H107" s="2"/>
      <c r="I107" s="2"/>
      <c r="J107" s="2"/>
      <c r="K107" s="2"/>
      <c r="L107" s="2"/>
      <c r="M107" s="2"/>
      <c r="N107" s="2"/>
      <c r="O107" s="2"/>
    </row>
    <row r="108" spans="8:15" x14ac:dyDescent="0.2">
      <c r="H108" s="2"/>
      <c r="I108" s="2"/>
      <c r="J108" s="2"/>
      <c r="K108" s="2"/>
      <c r="L108" s="2"/>
      <c r="M108" s="2"/>
      <c r="N108" s="2"/>
      <c r="O108" s="2"/>
    </row>
    <row r="109" spans="8:15" x14ac:dyDescent="0.2">
      <c r="H109" s="2"/>
      <c r="I109" s="2"/>
      <c r="J109" s="2"/>
      <c r="K109" s="2"/>
      <c r="L109" s="2"/>
      <c r="M109" s="2"/>
      <c r="N109" s="2"/>
      <c r="O109" s="2"/>
    </row>
    <row r="110" spans="8:15" x14ac:dyDescent="0.2">
      <c r="H110" s="2"/>
      <c r="I110" s="2"/>
      <c r="J110" s="2"/>
      <c r="K110" s="2"/>
      <c r="L110" s="2"/>
      <c r="M110" s="2"/>
      <c r="N110" s="2"/>
      <c r="O110" s="2"/>
    </row>
    <row r="111" spans="8:15" x14ac:dyDescent="0.2">
      <c r="H111" s="2"/>
      <c r="I111" s="2"/>
      <c r="J111" s="2"/>
      <c r="K111" s="2"/>
      <c r="L111" s="2"/>
      <c r="M111" s="2"/>
      <c r="N111" s="2"/>
      <c r="O111" s="2"/>
    </row>
    <row r="112" spans="8:15" x14ac:dyDescent="0.2">
      <c r="H112" s="2"/>
      <c r="I112" s="2"/>
      <c r="J112" s="2"/>
      <c r="K112" s="2"/>
      <c r="L112" s="2"/>
      <c r="M112" s="2"/>
      <c r="N112" s="2"/>
      <c r="O112" s="2"/>
    </row>
    <row r="113" spans="8:15" x14ac:dyDescent="0.2">
      <c r="H113" s="2"/>
      <c r="I113" s="2"/>
      <c r="J113" s="2"/>
      <c r="K113" s="2"/>
      <c r="L113" s="2"/>
      <c r="M113" s="2"/>
      <c r="N113" s="2"/>
      <c r="O113" s="2"/>
    </row>
    <row r="114" spans="8:15" x14ac:dyDescent="0.2">
      <c r="H114" s="2"/>
      <c r="I114" s="2"/>
      <c r="J114" s="2"/>
      <c r="K114" s="2"/>
      <c r="L114" s="2"/>
      <c r="M114" s="2"/>
      <c r="N114" s="2"/>
      <c r="O114" s="2"/>
    </row>
    <row r="115" spans="8:15" x14ac:dyDescent="0.2">
      <c r="H115" s="2"/>
      <c r="I115" s="2"/>
      <c r="J115" s="2"/>
      <c r="K115" s="2"/>
      <c r="L115" s="2"/>
      <c r="M115" s="2"/>
      <c r="N115" s="2"/>
      <c r="O115" s="2"/>
    </row>
    <row r="116" spans="8:15" x14ac:dyDescent="0.2">
      <c r="H116" s="2"/>
      <c r="I116" s="2"/>
      <c r="J116" s="2"/>
      <c r="K116" s="2"/>
      <c r="L116" s="2"/>
      <c r="M116" s="2"/>
      <c r="N116" s="2"/>
      <c r="O116" s="2"/>
    </row>
    <row r="117" spans="8:15" x14ac:dyDescent="0.2">
      <c r="H117" s="2"/>
      <c r="I117" s="2"/>
      <c r="J117" s="2"/>
      <c r="K117" s="2"/>
      <c r="L117" s="2"/>
      <c r="M117" s="2"/>
      <c r="N117" s="2"/>
      <c r="O117" s="2"/>
    </row>
    <row r="118" spans="8:15" x14ac:dyDescent="0.2">
      <c r="H118" s="2"/>
      <c r="I118" s="2"/>
      <c r="J118" s="2"/>
      <c r="K118" s="2"/>
      <c r="L118" s="2"/>
      <c r="M118" s="2"/>
      <c r="N118" s="2"/>
      <c r="O118" s="2"/>
    </row>
    <row r="119" spans="8:15" x14ac:dyDescent="0.2">
      <c r="H119" s="2"/>
      <c r="I119" s="2"/>
      <c r="J119" s="2"/>
      <c r="K119" s="2"/>
      <c r="L119" s="2"/>
      <c r="M119" s="2"/>
      <c r="N119" s="2"/>
      <c r="O119" s="2"/>
    </row>
    <row r="120" spans="8:15" x14ac:dyDescent="0.2">
      <c r="H120" s="2"/>
      <c r="I120" s="2"/>
      <c r="J120" s="2"/>
      <c r="K120" s="2"/>
      <c r="L120" s="2"/>
      <c r="M120" s="2"/>
      <c r="N120" s="2"/>
      <c r="O120" s="2"/>
    </row>
    <row r="121" spans="8:15" x14ac:dyDescent="0.2">
      <c r="H121" s="2"/>
      <c r="I121" s="2"/>
      <c r="J121" s="2"/>
      <c r="K121" s="2"/>
      <c r="L121" s="2"/>
      <c r="M121" s="2"/>
      <c r="N121" s="2"/>
      <c r="O121" s="2"/>
    </row>
    <row r="122" spans="8:15" x14ac:dyDescent="0.2">
      <c r="H122" s="2"/>
      <c r="I122" s="2"/>
      <c r="J122" s="2"/>
      <c r="K122" s="2"/>
      <c r="L122" s="2"/>
      <c r="M122" s="2"/>
      <c r="N122" s="2"/>
      <c r="O122" s="2"/>
    </row>
    <row r="123" spans="8:15" x14ac:dyDescent="0.2">
      <c r="H123" s="2"/>
      <c r="I123" s="2"/>
      <c r="J123" s="2"/>
      <c r="K123" s="2"/>
      <c r="L123" s="2"/>
      <c r="M123" s="2"/>
      <c r="N123" s="2"/>
      <c r="O123" s="2"/>
    </row>
    <row r="124" spans="8:15" x14ac:dyDescent="0.2">
      <c r="H124" s="2"/>
      <c r="I124" s="2"/>
      <c r="J124" s="2"/>
      <c r="K124" s="2"/>
      <c r="L124" s="2"/>
      <c r="M124" s="2"/>
      <c r="N124" s="2"/>
      <c r="O124" s="2"/>
    </row>
    <row r="125" spans="8:15" x14ac:dyDescent="0.2">
      <c r="H125" s="2"/>
      <c r="I125" s="2"/>
      <c r="J125" s="2"/>
      <c r="K125" s="2"/>
      <c r="L125" s="2"/>
      <c r="M125" s="2"/>
      <c r="N125" s="2"/>
      <c r="O125" s="2"/>
    </row>
    <row r="126" spans="8:15" x14ac:dyDescent="0.2">
      <c r="H126" s="2"/>
      <c r="I126" s="2"/>
      <c r="J126" s="2"/>
      <c r="K126" s="2"/>
      <c r="L126" s="2"/>
      <c r="M126" s="2"/>
      <c r="N126" s="2"/>
      <c r="O126" s="2"/>
    </row>
    <row r="127" spans="8:15" x14ac:dyDescent="0.2">
      <c r="H127" s="2"/>
      <c r="I127" s="2"/>
      <c r="J127" s="2"/>
      <c r="K127" s="2"/>
      <c r="L127" s="2"/>
      <c r="M127" s="2"/>
      <c r="N127" s="2"/>
      <c r="O127" s="2"/>
    </row>
    <row r="128" spans="8:15" x14ac:dyDescent="0.2">
      <c r="H128" s="2"/>
      <c r="I128" s="2"/>
      <c r="J128" s="2"/>
      <c r="K128" s="2"/>
      <c r="L128" s="2"/>
      <c r="M128" s="2"/>
      <c r="N128" s="2"/>
      <c r="O128" s="2"/>
    </row>
    <row r="129" spans="8:15" x14ac:dyDescent="0.2">
      <c r="H129" s="2"/>
      <c r="I129" s="2"/>
      <c r="J129" s="2"/>
      <c r="K129" s="2"/>
      <c r="L129" s="2"/>
      <c r="M129" s="2"/>
      <c r="N129" s="2"/>
      <c r="O129" s="2"/>
    </row>
    <row r="130" spans="8:15" x14ac:dyDescent="0.2">
      <c r="H130" s="2"/>
      <c r="I130" s="2"/>
      <c r="J130" s="2"/>
      <c r="K130" s="2"/>
      <c r="L130" s="2"/>
      <c r="M130" s="2"/>
      <c r="N130" s="2"/>
      <c r="O130" s="2"/>
    </row>
    <row r="131" spans="8:15" x14ac:dyDescent="0.2">
      <c r="H131" s="2"/>
      <c r="I131" s="2"/>
      <c r="J131" s="2"/>
      <c r="K131" s="2"/>
      <c r="L131" s="2"/>
      <c r="M131" s="2"/>
      <c r="N131" s="2"/>
      <c r="O131" s="2"/>
    </row>
    <row r="132" spans="8:15" x14ac:dyDescent="0.2">
      <c r="H132" s="2"/>
      <c r="I132" s="2"/>
      <c r="J132" s="2"/>
      <c r="K132" s="2"/>
      <c r="L132" s="2"/>
      <c r="M132" s="2"/>
      <c r="N132" s="2"/>
      <c r="O132" s="2"/>
    </row>
    <row r="133" spans="8:15" x14ac:dyDescent="0.2">
      <c r="H133" s="2"/>
      <c r="I133" s="2"/>
      <c r="J133" s="2"/>
      <c r="K133" s="2"/>
      <c r="L133" s="2"/>
      <c r="M133" s="2"/>
      <c r="N133" s="2"/>
      <c r="O133" s="2"/>
    </row>
    <row r="134" spans="8:15" x14ac:dyDescent="0.2">
      <c r="H134" s="2"/>
      <c r="I134" s="2"/>
      <c r="J134" s="2"/>
      <c r="K134" s="2"/>
      <c r="L134" s="2"/>
      <c r="M134" s="2"/>
      <c r="N134" s="2"/>
      <c r="O134" s="2"/>
    </row>
    <row r="135" spans="8:15" x14ac:dyDescent="0.2">
      <c r="H135" s="2"/>
      <c r="I135" s="2"/>
      <c r="J135" s="2"/>
      <c r="K135" s="2"/>
      <c r="L135" s="2"/>
      <c r="M135" s="2"/>
      <c r="N135" s="2"/>
      <c r="O135" s="2"/>
    </row>
    <row r="136" spans="8:15" x14ac:dyDescent="0.2">
      <c r="H136" s="2"/>
      <c r="I136" s="2"/>
      <c r="J136" s="2"/>
      <c r="K136" s="2"/>
      <c r="L136" s="2"/>
      <c r="M136" s="2"/>
      <c r="N136" s="2"/>
      <c r="O136" s="2"/>
    </row>
    <row r="137" spans="8:15" x14ac:dyDescent="0.2">
      <c r="H137" s="2"/>
      <c r="I137" s="2"/>
      <c r="J137" s="2"/>
      <c r="K137" s="2"/>
      <c r="L137" s="2"/>
      <c r="M137" s="2"/>
      <c r="N137" s="2"/>
      <c r="O137" s="2"/>
    </row>
    <row r="138" spans="8:15" x14ac:dyDescent="0.2">
      <c r="H138" s="2"/>
      <c r="I138" s="2"/>
      <c r="J138" s="2"/>
      <c r="K138" s="2"/>
      <c r="L138" s="2"/>
      <c r="M138" s="2"/>
      <c r="N138" s="2"/>
      <c r="O138" s="2"/>
    </row>
    <row r="139" spans="8:15" x14ac:dyDescent="0.2">
      <c r="H139" s="2"/>
      <c r="I139" s="2"/>
      <c r="J139" s="2"/>
      <c r="K139" s="2"/>
      <c r="L139" s="2"/>
      <c r="M139" s="2"/>
      <c r="N139" s="2"/>
      <c r="O139" s="2"/>
    </row>
    <row r="140" spans="8:15" x14ac:dyDescent="0.2">
      <c r="H140" s="2"/>
      <c r="I140" s="2"/>
      <c r="J140" s="2"/>
      <c r="K140" s="2"/>
      <c r="L140" s="2"/>
      <c r="M140" s="2"/>
      <c r="N140" s="2"/>
      <c r="O140" s="2"/>
    </row>
    <row r="141" spans="8:15" x14ac:dyDescent="0.2">
      <c r="H141" s="2"/>
      <c r="I141" s="2"/>
      <c r="J141" s="2"/>
      <c r="K141" s="2"/>
      <c r="L141" s="2"/>
      <c r="M141" s="2"/>
      <c r="N141" s="2"/>
      <c r="O141" s="2"/>
    </row>
    <row r="142" spans="8:15" x14ac:dyDescent="0.2">
      <c r="H142" s="2"/>
      <c r="I142" s="2"/>
      <c r="J142" s="2"/>
      <c r="K142" s="2"/>
      <c r="L142" s="2"/>
      <c r="M142" s="2"/>
      <c r="N142" s="2"/>
      <c r="O142" s="2"/>
    </row>
    <row r="143" spans="8:15" x14ac:dyDescent="0.2">
      <c r="H143" s="2"/>
      <c r="I143" s="2"/>
      <c r="J143" s="2"/>
      <c r="K143" s="2"/>
      <c r="L143" s="2"/>
      <c r="M143" s="2"/>
      <c r="N143" s="2"/>
      <c r="O143" s="2"/>
    </row>
    <row r="144" spans="8:15" x14ac:dyDescent="0.2">
      <c r="H144" s="2"/>
      <c r="I144" s="2"/>
      <c r="J144" s="2"/>
      <c r="K144" s="2"/>
      <c r="L144" s="2"/>
      <c r="M144" s="2"/>
      <c r="N144" s="2"/>
      <c r="O144" s="2"/>
    </row>
    <row r="145" spans="8:15" x14ac:dyDescent="0.2">
      <c r="H145" s="2"/>
      <c r="I145" s="2"/>
      <c r="J145" s="2"/>
      <c r="K145" s="2"/>
      <c r="L145" s="2"/>
      <c r="M145" s="2"/>
      <c r="N145" s="2"/>
      <c r="O145" s="2"/>
    </row>
    <row r="146" spans="8:15" x14ac:dyDescent="0.2">
      <c r="H146" s="2"/>
      <c r="I146" s="2"/>
      <c r="J146" s="2"/>
      <c r="K146" s="2"/>
      <c r="L146" s="2"/>
      <c r="M146" s="2"/>
      <c r="N146" s="2"/>
      <c r="O146" s="2"/>
    </row>
    <row r="147" spans="8:15" x14ac:dyDescent="0.2">
      <c r="H147" s="2"/>
      <c r="I147" s="2"/>
      <c r="J147" s="2"/>
      <c r="K147" s="2"/>
      <c r="L147" s="2"/>
      <c r="M147" s="2"/>
      <c r="N147" s="2"/>
      <c r="O147" s="2"/>
    </row>
    <row r="148" spans="8:15" x14ac:dyDescent="0.2">
      <c r="H148" s="2"/>
      <c r="I148" s="2"/>
      <c r="J148" s="2"/>
      <c r="K148" s="2"/>
      <c r="L148" s="2"/>
      <c r="M148" s="2"/>
      <c r="N148" s="2"/>
      <c r="O148" s="2"/>
    </row>
    <row r="149" spans="8:15" x14ac:dyDescent="0.2">
      <c r="H149" s="2"/>
      <c r="I149" s="2"/>
      <c r="J149" s="2"/>
      <c r="K149" s="2"/>
      <c r="L149" s="2"/>
      <c r="M149" s="2"/>
      <c r="N149" s="2"/>
      <c r="O149" s="2"/>
    </row>
    <row r="150" spans="8:15" x14ac:dyDescent="0.2">
      <c r="H150" s="2"/>
      <c r="I150" s="2"/>
      <c r="J150" s="2"/>
      <c r="K150" s="2"/>
      <c r="L150" s="2"/>
      <c r="M150" s="2"/>
      <c r="N150" s="2"/>
      <c r="O150" s="2"/>
    </row>
    <row r="151" spans="8:15" x14ac:dyDescent="0.2">
      <c r="H151" s="2"/>
      <c r="I151" s="2"/>
      <c r="J151" s="2"/>
      <c r="K151" s="2"/>
      <c r="L151" s="2"/>
      <c r="M151" s="2"/>
      <c r="N151" s="2"/>
      <c r="O151" s="2"/>
    </row>
    <row r="152" spans="8:15" x14ac:dyDescent="0.2">
      <c r="H152" s="2"/>
      <c r="I152" s="2"/>
      <c r="J152" s="2"/>
      <c r="K152" s="2"/>
      <c r="L152" s="2"/>
      <c r="M152" s="2"/>
      <c r="N152" s="2"/>
      <c r="O152" s="2"/>
    </row>
    <row r="153" spans="8:15" x14ac:dyDescent="0.2">
      <c r="H153" s="2"/>
      <c r="I153" s="2"/>
      <c r="J153" s="2"/>
      <c r="K153" s="2"/>
      <c r="L153" s="2"/>
      <c r="M153" s="2"/>
      <c r="N153" s="2"/>
      <c r="O153" s="2"/>
    </row>
    <row r="154" spans="8:15" x14ac:dyDescent="0.2">
      <c r="H154" s="2"/>
      <c r="I154" s="2"/>
      <c r="J154" s="2"/>
      <c r="K154" s="2"/>
      <c r="L154" s="2"/>
      <c r="M154" s="2"/>
      <c r="N154" s="2"/>
      <c r="O154" s="2"/>
    </row>
    <row r="155" spans="8:15" x14ac:dyDescent="0.2">
      <c r="H155" s="2"/>
      <c r="I155" s="2"/>
      <c r="J155" s="2"/>
      <c r="K155" s="2"/>
      <c r="L155" s="2"/>
      <c r="M155" s="2"/>
      <c r="N155" s="2"/>
      <c r="O155" s="2"/>
    </row>
    <row r="156" spans="8:15" x14ac:dyDescent="0.2">
      <c r="H156" s="2"/>
      <c r="I156" s="2"/>
      <c r="J156" s="2"/>
      <c r="K156" s="2"/>
      <c r="L156" s="2"/>
      <c r="M156" s="2"/>
      <c r="N156" s="2"/>
      <c r="O156" s="2"/>
    </row>
    <row r="157" spans="8:15" x14ac:dyDescent="0.2">
      <c r="H157" s="2"/>
      <c r="I157" s="2"/>
      <c r="J157" s="2"/>
      <c r="K157" s="2"/>
      <c r="L157" s="2"/>
      <c r="M157" s="2"/>
      <c r="N157" s="2"/>
      <c r="O157" s="2"/>
    </row>
    <row r="158" spans="8:15" x14ac:dyDescent="0.2">
      <c r="H158" s="2"/>
      <c r="I158" s="2"/>
      <c r="J158" s="2"/>
      <c r="K158" s="2"/>
      <c r="L158" s="2"/>
      <c r="M158" s="2"/>
      <c r="N158" s="2"/>
      <c r="O158" s="2"/>
    </row>
    <row r="159" spans="8:15" x14ac:dyDescent="0.2">
      <c r="H159" s="2"/>
      <c r="I159" s="2"/>
      <c r="J159" s="2"/>
      <c r="K159" s="2"/>
      <c r="L159" s="2"/>
      <c r="M159" s="2"/>
      <c r="N159" s="2"/>
      <c r="O159" s="2"/>
    </row>
    <row r="160" spans="8:15" x14ac:dyDescent="0.2">
      <c r="H160" s="2"/>
      <c r="I160" s="2"/>
      <c r="J160" s="2"/>
      <c r="K160" s="2"/>
      <c r="L160" s="2"/>
      <c r="M160" s="2"/>
      <c r="N160" s="2"/>
      <c r="O160" s="2"/>
    </row>
    <row r="161" spans="8:15" x14ac:dyDescent="0.2">
      <c r="H161" s="2"/>
      <c r="I161" s="2"/>
      <c r="J161" s="2"/>
      <c r="K161" s="2"/>
      <c r="L161" s="2"/>
      <c r="M161" s="2"/>
      <c r="N161" s="2"/>
      <c r="O161" s="2"/>
    </row>
    <row r="162" spans="8:15" x14ac:dyDescent="0.2">
      <c r="H162" s="2"/>
      <c r="I162" s="2"/>
      <c r="J162" s="2"/>
      <c r="K162" s="2"/>
      <c r="L162" s="2"/>
      <c r="M162" s="2"/>
      <c r="N162" s="2"/>
      <c r="O162" s="2"/>
    </row>
    <row r="163" spans="8:15" x14ac:dyDescent="0.2">
      <c r="H163" s="2"/>
      <c r="I163" s="2"/>
      <c r="J163" s="2"/>
      <c r="K163" s="2"/>
      <c r="L163" s="2"/>
      <c r="M163" s="2"/>
      <c r="N163" s="2"/>
      <c r="O163" s="2"/>
    </row>
    <row r="164" spans="8:15" x14ac:dyDescent="0.2">
      <c r="H164" s="2"/>
      <c r="I164" s="2"/>
      <c r="J164" s="2"/>
      <c r="K164" s="2"/>
      <c r="L164" s="2"/>
      <c r="M164" s="2"/>
      <c r="N164" s="2"/>
      <c r="O164" s="2"/>
    </row>
    <row r="165" spans="8:15" x14ac:dyDescent="0.2">
      <c r="H165" s="2"/>
      <c r="I165" s="2"/>
      <c r="J165" s="2"/>
      <c r="K165" s="2"/>
      <c r="L165" s="2"/>
      <c r="M165" s="2"/>
      <c r="N165" s="2"/>
      <c r="O165" s="2"/>
    </row>
    <row r="166" spans="8:15" x14ac:dyDescent="0.2">
      <c r="H166" s="2"/>
      <c r="I166" s="2"/>
      <c r="J166" s="2"/>
      <c r="K166" s="2"/>
      <c r="L166" s="2"/>
      <c r="M166" s="2"/>
      <c r="N166" s="2"/>
      <c r="O166" s="2"/>
    </row>
    <row r="167" spans="8:15" x14ac:dyDescent="0.2">
      <c r="H167" s="2"/>
      <c r="I167" s="2"/>
      <c r="J167" s="2"/>
      <c r="K167" s="2"/>
      <c r="L167" s="2"/>
      <c r="M167" s="2"/>
      <c r="N167" s="2"/>
      <c r="O167" s="2"/>
    </row>
    <row r="168" spans="8:15" x14ac:dyDescent="0.2">
      <c r="H168" s="2"/>
      <c r="I168" s="2"/>
      <c r="J168" s="2"/>
      <c r="K168" s="2"/>
      <c r="L168" s="2"/>
      <c r="M168" s="2"/>
      <c r="N168" s="2"/>
      <c r="O168" s="2"/>
    </row>
    <row r="169" spans="8:15" x14ac:dyDescent="0.2">
      <c r="H169" s="2"/>
      <c r="I169" s="2"/>
      <c r="J169" s="2"/>
      <c r="K169" s="2"/>
      <c r="L169" s="2"/>
      <c r="M169" s="2"/>
      <c r="N169" s="2"/>
      <c r="O169" s="2"/>
    </row>
    <row r="170" spans="8:15" x14ac:dyDescent="0.2">
      <c r="H170" s="2"/>
      <c r="I170" s="2"/>
      <c r="J170" s="2"/>
      <c r="K170" s="2"/>
      <c r="L170" s="2"/>
      <c r="M170" s="2"/>
      <c r="N170" s="2"/>
      <c r="O170" s="2"/>
    </row>
    <row r="171" spans="8:15" x14ac:dyDescent="0.2">
      <c r="H171" s="2"/>
      <c r="I171" s="2"/>
      <c r="J171" s="2"/>
      <c r="K171" s="2"/>
      <c r="L171" s="2"/>
      <c r="M171" s="2"/>
      <c r="N171" s="2"/>
      <c r="O171" s="2"/>
    </row>
    <row r="172" spans="8:15" x14ac:dyDescent="0.2">
      <c r="H172" s="2"/>
      <c r="I172" s="2"/>
      <c r="J172" s="2"/>
      <c r="K172" s="2"/>
      <c r="L172" s="2"/>
      <c r="M172" s="2"/>
      <c r="N172" s="2"/>
      <c r="O172" s="2"/>
    </row>
    <row r="173" spans="8:15" x14ac:dyDescent="0.2">
      <c r="H173" s="2"/>
      <c r="I173" s="2"/>
      <c r="J173" s="2"/>
      <c r="K173" s="2"/>
      <c r="L173" s="2"/>
      <c r="M173" s="2"/>
      <c r="N173" s="2"/>
      <c r="O173" s="2"/>
    </row>
    <row r="174" spans="8:15" x14ac:dyDescent="0.2">
      <c r="H174" s="2"/>
      <c r="I174" s="2"/>
      <c r="J174" s="2"/>
      <c r="K174" s="2"/>
      <c r="L174" s="2"/>
      <c r="M174" s="2"/>
      <c r="N174" s="2"/>
      <c r="O174" s="2"/>
    </row>
    <row r="175" spans="8:15" x14ac:dyDescent="0.2">
      <c r="H175" s="2"/>
      <c r="I175" s="2"/>
      <c r="J175" s="2"/>
      <c r="K175" s="2"/>
      <c r="L175" s="2"/>
      <c r="M175" s="2"/>
      <c r="N175" s="2"/>
      <c r="O175" s="2"/>
    </row>
    <row r="176" spans="8:15" x14ac:dyDescent="0.2">
      <c r="H176" s="2"/>
      <c r="I176" s="2"/>
      <c r="J176" s="2"/>
      <c r="K176" s="2"/>
      <c r="L176" s="2"/>
      <c r="M176" s="2"/>
      <c r="N176" s="2"/>
      <c r="O176" s="2"/>
    </row>
    <row r="177" spans="8:15" x14ac:dyDescent="0.2">
      <c r="H177" s="2"/>
      <c r="I177" s="2"/>
      <c r="J177" s="2"/>
      <c r="K177" s="2"/>
      <c r="L177" s="2"/>
      <c r="M177" s="2"/>
      <c r="N177" s="2"/>
      <c r="O177" s="2"/>
    </row>
    <row r="178" spans="8:15" x14ac:dyDescent="0.2">
      <c r="H178" s="2"/>
      <c r="I178" s="2"/>
      <c r="J178" s="2"/>
      <c r="K178" s="2"/>
      <c r="L178" s="2"/>
      <c r="M178" s="2"/>
      <c r="N178" s="2"/>
      <c r="O178" s="2"/>
    </row>
    <row r="179" spans="8:15" x14ac:dyDescent="0.2">
      <c r="H179" s="2"/>
      <c r="I179" s="2"/>
      <c r="J179" s="2"/>
      <c r="K179" s="2"/>
      <c r="L179" s="2"/>
      <c r="M179" s="2"/>
      <c r="N179" s="2"/>
      <c r="O179" s="2"/>
    </row>
    <row r="180" spans="8:15" x14ac:dyDescent="0.2">
      <c r="H180" s="2"/>
      <c r="I180" s="2"/>
      <c r="J180" s="2"/>
      <c r="K180" s="2"/>
      <c r="L180" s="2"/>
      <c r="M180" s="2"/>
      <c r="N180" s="2"/>
      <c r="O180" s="2"/>
    </row>
    <row r="181" spans="8:15" x14ac:dyDescent="0.2">
      <c r="H181" s="2"/>
      <c r="I181" s="2"/>
      <c r="J181" s="2"/>
      <c r="K181" s="2"/>
      <c r="L181" s="2"/>
      <c r="M181" s="2"/>
      <c r="N181" s="2"/>
      <c r="O181" s="2"/>
    </row>
    <row r="182" spans="8:15" x14ac:dyDescent="0.2">
      <c r="H182" s="2"/>
      <c r="I182" s="2"/>
      <c r="J182" s="2"/>
      <c r="K182" s="2"/>
      <c r="L182" s="2"/>
      <c r="M182" s="2"/>
      <c r="N182" s="2"/>
      <c r="O182" s="2"/>
    </row>
    <row r="183" spans="8:15" x14ac:dyDescent="0.2">
      <c r="H183" s="2"/>
      <c r="I183" s="2"/>
      <c r="J183" s="2"/>
      <c r="K183" s="2"/>
      <c r="L183" s="2"/>
      <c r="M183" s="2"/>
      <c r="N183" s="2"/>
      <c r="O183" s="2"/>
    </row>
    <row r="184" spans="8:15" x14ac:dyDescent="0.2">
      <c r="H184" s="2"/>
      <c r="I184" s="2"/>
      <c r="J184" s="2"/>
      <c r="K184" s="2"/>
      <c r="L184" s="2"/>
      <c r="M184" s="2"/>
      <c r="N184" s="2"/>
      <c r="O184" s="2"/>
    </row>
    <row r="185" spans="8:15" x14ac:dyDescent="0.2">
      <c r="H185" s="2"/>
      <c r="I185" s="2"/>
      <c r="J185" s="2"/>
      <c r="K185" s="2"/>
      <c r="L185" s="2"/>
      <c r="M185" s="2"/>
      <c r="N185" s="2"/>
      <c r="O185" s="2"/>
    </row>
    <row r="186" spans="8:15" x14ac:dyDescent="0.2">
      <c r="H186" s="2"/>
      <c r="I186" s="2"/>
      <c r="J186" s="2"/>
      <c r="K186" s="2"/>
      <c r="L186" s="2"/>
      <c r="M186" s="2"/>
      <c r="N186" s="2"/>
      <c r="O186" s="2"/>
    </row>
    <row r="187" spans="8:15" x14ac:dyDescent="0.2">
      <c r="H187" s="2"/>
      <c r="I187" s="2"/>
      <c r="J187" s="2"/>
      <c r="K187" s="2"/>
      <c r="L187" s="2"/>
      <c r="M187" s="2"/>
      <c r="N187" s="2"/>
      <c r="O187" s="2"/>
    </row>
    <row r="188" spans="8:15" x14ac:dyDescent="0.2">
      <c r="H188" s="2"/>
      <c r="I188" s="2"/>
      <c r="J188" s="2"/>
      <c r="K188" s="2"/>
      <c r="L188" s="2"/>
      <c r="M188" s="2"/>
      <c r="N188" s="2"/>
      <c r="O188" s="2"/>
    </row>
    <row r="189" spans="8:15" x14ac:dyDescent="0.2">
      <c r="H189" s="2"/>
      <c r="I189" s="2"/>
      <c r="J189" s="2"/>
      <c r="K189" s="2"/>
      <c r="L189" s="2"/>
      <c r="M189" s="2"/>
      <c r="N189" s="2"/>
      <c r="O189" s="2"/>
    </row>
    <row r="190" spans="8:15" x14ac:dyDescent="0.2">
      <c r="H190" s="2"/>
      <c r="I190" s="2"/>
      <c r="J190" s="2"/>
      <c r="K190" s="2"/>
      <c r="L190" s="2"/>
      <c r="M190" s="2"/>
      <c r="N190" s="2"/>
      <c r="O190" s="2"/>
    </row>
    <row r="191" spans="8:15" x14ac:dyDescent="0.2">
      <c r="H191" s="2"/>
      <c r="I191" s="2"/>
      <c r="J191" s="2"/>
      <c r="K191" s="2"/>
      <c r="L191" s="2"/>
      <c r="M191" s="2"/>
      <c r="N191" s="2"/>
      <c r="O191" s="2"/>
    </row>
    <row r="192" spans="8:15" x14ac:dyDescent="0.2">
      <c r="H192" s="2"/>
      <c r="I192" s="2"/>
      <c r="J192" s="2"/>
      <c r="K192" s="2"/>
      <c r="L192" s="2"/>
      <c r="M192" s="2"/>
      <c r="N192" s="2"/>
      <c r="O192" s="2"/>
    </row>
    <row r="193" spans="8:15" ht="13.5" customHeight="1" x14ac:dyDescent="0.2">
      <c r="H193" s="2"/>
      <c r="I193" s="2"/>
      <c r="J193" s="2"/>
      <c r="K193" s="2"/>
      <c r="L193" s="2"/>
      <c r="M193" s="2"/>
      <c r="N193" s="2"/>
      <c r="O193" s="2"/>
    </row>
    <row r="194" spans="8:15" ht="13.5" customHeight="1" x14ac:dyDescent="0.2">
      <c r="H194" s="2"/>
      <c r="I194" s="2"/>
      <c r="J194" s="2"/>
      <c r="K194" s="2"/>
      <c r="L194" s="2"/>
      <c r="M194" s="2"/>
      <c r="N194" s="2"/>
      <c r="O194" s="2"/>
    </row>
    <row r="195" spans="8:15" ht="13.5" customHeight="1" x14ac:dyDescent="0.2">
      <c r="H195" s="2"/>
      <c r="I195" s="2"/>
      <c r="J195" s="2"/>
      <c r="K195" s="2"/>
      <c r="L195" s="2"/>
      <c r="M195" s="2"/>
      <c r="N195" s="2"/>
      <c r="O195" s="2"/>
    </row>
    <row r="196" spans="8:15" ht="13.5" customHeight="1" x14ac:dyDescent="0.2">
      <c r="H196" s="2"/>
      <c r="I196" s="2"/>
      <c r="J196" s="2"/>
      <c r="K196" s="2"/>
      <c r="L196" s="2"/>
      <c r="M196" s="2"/>
      <c r="N196" s="2"/>
      <c r="O196" s="2"/>
    </row>
    <row r="197" spans="8:15" ht="13.5" customHeight="1" x14ac:dyDescent="0.2">
      <c r="H197" s="2"/>
      <c r="I197" s="2"/>
      <c r="J197" s="2"/>
      <c r="K197" s="2"/>
      <c r="L197" s="2"/>
      <c r="M197" s="2"/>
      <c r="N197" s="2"/>
      <c r="O197" s="2"/>
    </row>
    <row r="198" spans="8:15" ht="13.5" customHeight="1" x14ac:dyDescent="0.2">
      <c r="H198" s="2"/>
      <c r="I198" s="2"/>
      <c r="J198" s="2"/>
      <c r="K198" s="2"/>
      <c r="L198" s="2"/>
      <c r="M198" s="2"/>
      <c r="N198" s="2"/>
      <c r="O198" s="2"/>
    </row>
    <row r="199" spans="8:15" ht="13.5" customHeight="1" x14ac:dyDescent="0.2">
      <c r="H199" s="2"/>
      <c r="I199" s="2"/>
      <c r="J199" s="2"/>
      <c r="K199" s="2"/>
      <c r="L199" s="2"/>
      <c r="M199" s="2"/>
      <c r="N199" s="2"/>
      <c r="O199" s="2"/>
    </row>
    <row r="200" spans="8:15" ht="13.5" customHeight="1" x14ac:dyDescent="0.2">
      <c r="H200" s="2"/>
      <c r="I200" s="2"/>
      <c r="J200" s="2"/>
      <c r="K200" s="2"/>
      <c r="L200" s="2"/>
      <c r="M200" s="2"/>
      <c r="N200" s="2"/>
      <c r="O200" s="2"/>
    </row>
    <row r="201" spans="8:15" ht="13.5" customHeight="1" x14ac:dyDescent="0.2">
      <c r="H201" s="2"/>
      <c r="I201" s="2"/>
      <c r="J201" s="2"/>
      <c r="K201" s="2"/>
      <c r="L201" s="2"/>
      <c r="M201" s="2"/>
      <c r="N201" s="2"/>
      <c r="O201" s="2"/>
    </row>
    <row r="202" spans="8:15" ht="13.5" customHeight="1" x14ac:dyDescent="0.2">
      <c r="H202" s="2"/>
      <c r="I202" s="2"/>
      <c r="J202" s="2"/>
      <c r="K202" s="2"/>
      <c r="L202" s="2"/>
      <c r="M202" s="2"/>
      <c r="N202" s="2"/>
      <c r="O202" s="2"/>
    </row>
    <row r="203" spans="8:15" ht="13.5" customHeight="1" x14ac:dyDescent="0.2">
      <c r="H203" s="2"/>
      <c r="I203" s="2"/>
      <c r="J203" s="2"/>
      <c r="K203" s="2"/>
      <c r="L203" s="2"/>
      <c r="M203" s="2"/>
      <c r="N203" s="2"/>
      <c r="O203" s="2"/>
    </row>
    <row r="204" spans="8:15" ht="13.5" customHeight="1" x14ac:dyDescent="0.2">
      <c r="H204" s="2"/>
      <c r="I204" s="2"/>
      <c r="J204" s="2"/>
      <c r="K204" s="2"/>
      <c r="L204" s="2"/>
      <c r="M204" s="2"/>
      <c r="N204" s="2"/>
      <c r="O204" s="2"/>
    </row>
    <row r="205" spans="8:15" ht="13.5" customHeight="1" x14ac:dyDescent="0.2">
      <c r="H205" s="2"/>
      <c r="I205" s="2"/>
      <c r="J205" s="2"/>
      <c r="K205" s="2"/>
      <c r="L205" s="2"/>
      <c r="M205" s="2"/>
      <c r="N205" s="2"/>
      <c r="O205" s="2"/>
    </row>
    <row r="206" spans="8:15" ht="13.5" customHeight="1" x14ac:dyDescent="0.2">
      <c r="H206" s="2"/>
      <c r="I206" s="2"/>
      <c r="J206" s="2"/>
      <c r="K206" s="2"/>
      <c r="L206" s="2"/>
      <c r="M206" s="2"/>
      <c r="N206" s="2"/>
      <c r="O206" s="2"/>
    </row>
    <row r="207" spans="8:15" ht="13.5" customHeight="1" x14ac:dyDescent="0.2">
      <c r="H207" s="2"/>
      <c r="I207" s="2"/>
      <c r="J207" s="2"/>
      <c r="K207" s="2"/>
      <c r="L207" s="2"/>
      <c r="M207" s="2"/>
      <c r="N207" s="2"/>
      <c r="O207" s="2"/>
    </row>
    <row r="208" spans="8:15" ht="13.5" customHeight="1" x14ac:dyDescent="0.2">
      <c r="H208" s="2"/>
      <c r="I208" s="2"/>
      <c r="J208" s="2"/>
      <c r="K208" s="2"/>
      <c r="L208" s="2"/>
      <c r="M208" s="2"/>
      <c r="N208" s="2"/>
      <c r="O208" s="2"/>
    </row>
    <row r="209" spans="8:15" ht="13.5" customHeight="1" x14ac:dyDescent="0.2">
      <c r="H209" s="2"/>
      <c r="I209" s="2"/>
      <c r="J209" s="2"/>
      <c r="K209" s="2"/>
      <c r="L209" s="2"/>
      <c r="M209" s="2"/>
      <c r="N209" s="2"/>
      <c r="O209" s="2"/>
    </row>
    <row r="210" spans="8:15" ht="13.5" customHeight="1" x14ac:dyDescent="0.2">
      <c r="H210" s="2"/>
      <c r="I210" s="2"/>
      <c r="J210" s="2"/>
      <c r="K210" s="2"/>
      <c r="L210" s="2"/>
      <c r="M210" s="2"/>
      <c r="N210" s="2"/>
      <c r="O210" s="2"/>
    </row>
    <row r="211" spans="8:15" ht="13.5" customHeight="1" x14ac:dyDescent="0.2">
      <c r="H211" s="2"/>
      <c r="I211" s="2"/>
      <c r="J211" s="2"/>
      <c r="K211" s="2"/>
      <c r="L211" s="2"/>
      <c r="M211" s="2"/>
      <c r="N211" s="2"/>
      <c r="O211" s="2"/>
    </row>
    <row r="212" spans="8:15" ht="13.5" customHeight="1" x14ac:dyDescent="0.2">
      <c r="H212" s="2"/>
      <c r="I212" s="2"/>
      <c r="J212" s="2"/>
      <c r="K212" s="2"/>
      <c r="L212" s="2"/>
      <c r="M212" s="2"/>
      <c r="N212" s="2"/>
      <c r="O212" s="2"/>
    </row>
    <row r="213" spans="8:15" ht="13.5" customHeight="1" x14ac:dyDescent="0.2">
      <c r="H213" s="2"/>
      <c r="I213" s="2"/>
      <c r="J213" s="2"/>
      <c r="K213" s="2"/>
      <c r="L213" s="2"/>
      <c r="M213" s="2"/>
      <c r="N213" s="2"/>
      <c r="O213" s="2"/>
    </row>
    <row r="214" spans="8:15" ht="13.5" customHeight="1" x14ac:dyDescent="0.2">
      <c r="H214" s="2"/>
      <c r="I214" s="2"/>
      <c r="J214" s="2"/>
      <c r="K214" s="2"/>
      <c r="L214" s="2"/>
      <c r="M214" s="2"/>
      <c r="N214" s="2"/>
      <c r="O214" s="2"/>
    </row>
    <row r="215" spans="8:15" ht="13.5" customHeight="1" x14ac:dyDescent="0.2">
      <c r="H215" s="2"/>
      <c r="I215" s="2"/>
      <c r="J215" s="2"/>
      <c r="K215" s="2"/>
      <c r="L215" s="2"/>
      <c r="M215" s="2"/>
      <c r="N215" s="2"/>
      <c r="O215" s="2"/>
    </row>
    <row r="216" spans="8:15" ht="13.5" customHeight="1" x14ac:dyDescent="0.2">
      <c r="H216" s="2"/>
      <c r="I216" s="2"/>
      <c r="J216" s="2"/>
      <c r="K216" s="2"/>
      <c r="L216" s="2"/>
      <c r="M216" s="2"/>
      <c r="N216" s="2"/>
      <c r="O216" s="2"/>
    </row>
    <row r="217" spans="8:15" ht="13.5" customHeight="1" x14ac:dyDescent="0.2">
      <c r="H217" s="2"/>
      <c r="I217" s="2"/>
      <c r="J217" s="2"/>
      <c r="K217" s="2"/>
      <c r="L217" s="2"/>
      <c r="M217" s="2"/>
      <c r="N217" s="2"/>
      <c r="O217" s="2"/>
    </row>
    <row r="218" spans="8:15" ht="13.5" customHeight="1" x14ac:dyDescent="0.2">
      <c r="H218" s="2"/>
      <c r="I218" s="2"/>
      <c r="J218" s="2"/>
      <c r="K218" s="2"/>
      <c r="L218" s="2"/>
      <c r="M218" s="2"/>
      <c r="N218" s="2"/>
      <c r="O218" s="2"/>
    </row>
    <row r="219" spans="8:15" ht="13.5" customHeight="1" x14ac:dyDescent="0.2">
      <c r="H219" s="2"/>
      <c r="I219" s="2"/>
      <c r="J219" s="2"/>
      <c r="K219" s="2"/>
      <c r="L219" s="2"/>
      <c r="M219" s="2"/>
      <c r="N219" s="2"/>
      <c r="O219" s="2"/>
    </row>
    <row r="220" spans="8:15" ht="13.5" customHeight="1" x14ac:dyDescent="0.2">
      <c r="H220" s="2"/>
      <c r="I220" s="2"/>
      <c r="J220" s="2"/>
      <c r="K220" s="2"/>
      <c r="L220" s="2"/>
      <c r="M220" s="2"/>
      <c r="N220" s="2"/>
      <c r="O220" s="2"/>
    </row>
    <row r="221" spans="8:15" ht="13.5" customHeight="1" x14ac:dyDescent="0.2">
      <c r="H221" s="2"/>
      <c r="I221" s="2"/>
      <c r="J221" s="2"/>
      <c r="K221" s="2"/>
      <c r="L221" s="2"/>
      <c r="M221" s="2"/>
      <c r="N221" s="2"/>
      <c r="O221" s="2"/>
    </row>
    <row r="222" spans="8:15" ht="13.5" customHeight="1" x14ac:dyDescent="0.2">
      <c r="H222" s="2"/>
      <c r="I222" s="2"/>
      <c r="J222" s="2"/>
      <c r="K222" s="2"/>
      <c r="L222" s="2"/>
      <c r="M222" s="2"/>
      <c r="N222" s="2"/>
      <c r="O222" s="2"/>
    </row>
    <row r="223" spans="8:15" ht="13.5" customHeight="1" x14ac:dyDescent="0.2">
      <c r="H223" s="2"/>
      <c r="I223" s="2"/>
      <c r="J223" s="2"/>
      <c r="K223" s="2"/>
      <c r="L223" s="2"/>
      <c r="M223" s="2"/>
      <c r="N223" s="2"/>
      <c r="O223" s="2"/>
    </row>
    <row r="224" spans="8:15" ht="13.5" customHeight="1" x14ac:dyDescent="0.2">
      <c r="H224" s="2"/>
      <c r="I224" s="2"/>
      <c r="J224" s="2"/>
      <c r="K224" s="2"/>
      <c r="L224" s="2"/>
      <c r="M224" s="2"/>
      <c r="N224" s="2"/>
      <c r="O224" s="2"/>
    </row>
    <row r="225" spans="8:15" ht="13.5" customHeight="1" x14ac:dyDescent="0.2">
      <c r="H225" s="2"/>
      <c r="I225" s="2"/>
      <c r="J225" s="2"/>
      <c r="K225" s="2"/>
      <c r="L225" s="2"/>
      <c r="M225" s="2"/>
      <c r="N225" s="2"/>
      <c r="O225" s="2"/>
    </row>
    <row r="226" spans="8:15" ht="13.5" customHeight="1" x14ac:dyDescent="0.2">
      <c r="H226" s="2"/>
      <c r="I226" s="2"/>
      <c r="J226" s="2"/>
      <c r="K226" s="2"/>
      <c r="L226" s="2"/>
      <c r="M226" s="2"/>
      <c r="N226" s="2"/>
      <c r="O226" s="2"/>
    </row>
    <row r="227" spans="8:15" ht="13.5" customHeight="1" x14ac:dyDescent="0.2">
      <c r="H227" s="2"/>
      <c r="I227" s="2"/>
      <c r="J227" s="2"/>
      <c r="K227" s="2"/>
      <c r="L227" s="2"/>
      <c r="M227" s="2"/>
      <c r="N227" s="2"/>
      <c r="O227" s="2"/>
    </row>
    <row r="228" spans="8:15" ht="13.5" customHeight="1" x14ac:dyDescent="0.2">
      <c r="H228" s="2"/>
      <c r="I228" s="2"/>
      <c r="J228" s="2"/>
      <c r="K228" s="2"/>
      <c r="L228" s="2"/>
      <c r="M228" s="2"/>
      <c r="N228" s="2"/>
      <c r="O228" s="2"/>
    </row>
    <row r="229" spans="8:15" ht="13.5" customHeight="1" x14ac:dyDescent="0.2">
      <c r="H229" s="2"/>
      <c r="I229" s="2"/>
      <c r="J229" s="2"/>
      <c r="K229" s="2"/>
      <c r="L229" s="2"/>
      <c r="M229" s="2"/>
      <c r="N229" s="2"/>
      <c r="O229" s="2"/>
    </row>
    <row r="230" spans="8:15" ht="13.5" customHeight="1" x14ac:dyDescent="0.2">
      <c r="H230" s="2"/>
      <c r="I230" s="2"/>
      <c r="J230" s="2"/>
      <c r="K230" s="2"/>
      <c r="L230" s="2"/>
      <c r="M230" s="2"/>
      <c r="N230" s="2"/>
      <c r="O230" s="2"/>
    </row>
    <row r="231" spans="8:15" ht="13.5" customHeight="1" x14ac:dyDescent="0.2">
      <c r="H231" s="2"/>
      <c r="I231" s="2"/>
      <c r="J231" s="2"/>
      <c r="K231" s="2"/>
      <c r="L231" s="2"/>
      <c r="M231" s="2"/>
      <c r="N231" s="2"/>
      <c r="O231" s="2"/>
    </row>
    <row r="232" spans="8:15" ht="13.5" customHeight="1" x14ac:dyDescent="0.2">
      <c r="H232" s="2"/>
      <c r="I232" s="2"/>
      <c r="J232" s="2"/>
      <c r="K232" s="2"/>
      <c r="L232" s="2"/>
      <c r="M232" s="2"/>
      <c r="N232" s="2"/>
      <c r="O232" s="2"/>
    </row>
    <row r="233" spans="8:15" ht="13.5" customHeight="1" x14ac:dyDescent="0.2">
      <c r="H233" s="2"/>
      <c r="I233" s="2"/>
      <c r="J233" s="2"/>
      <c r="K233" s="2"/>
      <c r="L233" s="2"/>
      <c r="M233" s="2"/>
      <c r="N233" s="2"/>
      <c r="O233" s="2"/>
    </row>
    <row r="234" spans="8:15" ht="13.5" customHeight="1" x14ac:dyDescent="0.2">
      <c r="H234" s="2"/>
      <c r="I234" s="2"/>
      <c r="J234" s="2"/>
      <c r="K234" s="2"/>
      <c r="L234" s="2"/>
      <c r="M234" s="2"/>
      <c r="N234" s="2"/>
      <c r="O234" s="2"/>
    </row>
    <row r="235" spans="8:15" ht="13.5" customHeight="1" x14ac:dyDescent="0.2">
      <c r="H235" s="2"/>
      <c r="I235" s="2"/>
      <c r="J235" s="2"/>
      <c r="K235" s="2"/>
      <c r="L235" s="2"/>
      <c r="M235" s="2"/>
      <c r="N235" s="2"/>
      <c r="O235" s="2"/>
    </row>
    <row r="236" spans="8:15" ht="13.5" customHeight="1" x14ac:dyDescent="0.2">
      <c r="H236" s="2"/>
      <c r="I236" s="2"/>
      <c r="J236" s="2"/>
      <c r="K236" s="2"/>
      <c r="L236" s="2"/>
      <c r="M236" s="2"/>
      <c r="N236" s="2"/>
      <c r="O236" s="2"/>
    </row>
    <row r="237" spans="8:15" ht="13.5" customHeight="1" x14ac:dyDescent="0.2">
      <c r="H237" s="2"/>
      <c r="I237" s="2"/>
      <c r="J237" s="2"/>
      <c r="K237" s="2"/>
      <c r="L237" s="2"/>
      <c r="M237" s="2"/>
      <c r="N237" s="2"/>
      <c r="O237" s="2"/>
    </row>
    <row r="238" spans="8:15" ht="13.5" customHeight="1" x14ac:dyDescent="0.2">
      <c r="H238" s="2"/>
      <c r="I238" s="2"/>
      <c r="J238" s="2"/>
      <c r="K238" s="2"/>
      <c r="L238" s="2"/>
      <c r="M238" s="2"/>
      <c r="N238" s="2"/>
      <c r="O238" s="2"/>
    </row>
    <row r="239" spans="8:15" ht="13.5" customHeight="1" x14ac:dyDescent="0.2">
      <c r="H239" s="2"/>
      <c r="I239" s="2"/>
      <c r="J239" s="2"/>
      <c r="K239" s="2"/>
      <c r="L239" s="2"/>
      <c r="M239" s="2"/>
      <c r="N239" s="2"/>
      <c r="O239" s="2"/>
    </row>
    <row r="240" spans="8:15" ht="13.5" customHeight="1" x14ac:dyDescent="0.2">
      <c r="H240" s="2"/>
      <c r="I240" s="2"/>
      <c r="J240" s="2"/>
      <c r="K240" s="2"/>
      <c r="L240" s="2"/>
      <c r="M240" s="2"/>
      <c r="N240" s="2"/>
      <c r="O240" s="2"/>
    </row>
    <row r="241" spans="8:15" ht="13.5" customHeight="1" x14ac:dyDescent="0.2">
      <c r="H241" s="2"/>
      <c r="I241" s="2"/>
      <c r="J241" s="2"/>
      <c r="K241" s="2"/>
      <c r="L241" s="2"/>
      <c r="M241" s="2"/>
      <c r="N241" s="2"/>
      <c r="O241" s="2"/>
    </row>
    <row r="242" spans="8:15" ht="13.5" customHeight="1" x14ac:dyDescent="0.2">
      <c r="H242" s="2"/>
      <c r="I242" s="2"/>
      <c r="J242" s="2"/>
      <c r="K242" s="2"/>
      <c r="L242" s="2"/>
      <c r="M242" s="2"/>
      <c r="N242" s="2"/>
      <c r="O242" s="2"/>
    </row>
    <row r="243" spans="8:15" ht="13.5" customHeight="1" x14ac:dyDescent="0.2">
      <c r="H243" s="2"/>
      <c r="I243" s="2"/>
      <c r="J243" s="2"/>
      <c r="K243" s="2"/>
      <c r="L243" s="2"/>
      <c r="M243" s="2"/>
      <c r="N243" s="2"/>
      <c r="O243" s="2"/>
    </row>
    <row r="244" spans="8:15" ht="13.5" customHeight="1" x14ac:dyDescent="0.2">
      <c r="H244" s="2"/>
      <c r="I244" s="2"/>
      <c r="J244" s="2"/>
      <c r="K244" s="2"/>
      <c r="L244" s="2"/>
      <c r="M244" s="2"/>
      <c r="N244" s="2"/>
      <c r="O244" s="2"/>
    </row>
    <row r="245" spans="8:15" ht="13.5" customHeight="1" x14ac:dyDescent="0.2">
      <c r="H245" s="2"/>
      <c r="I245" s="2"/>
      <c r="J245" s="2"/>
      <c r="K245" s="2"/>
      <c r="L245" s="2"/>
      <c r="M245" s="2"/>
      <c r="N245" s="2"/>
      <c r="O245" s="2"/>
    </row>
    <row r="246" spans="8:15" ht="13.5" customHeight="1" x14ac:dyDescent="0.2">
      <c r="H246" s="2"/>
      <c r="I246" s="2"/>
      <c r="J246" s="2"/>
      <c r="K246" s="2"/>
      <c r="L246" s="2"/>
      <c r="M246" s="2"/>
      <c r="N246" s="2"/>
      <c r="O246" s="2"/>
    </row>
    <row r="247" spans="8:15" ht="13.5" customHeight="1" x14ac:dyDescent="0.2">
      <c r="H247" s="2"/>
      <c r="I247" s="2"/>
      <c r="J247" s="2"/>
      <c r="K247" s="2"/>
      <c r="L247" s="2"/>
      <c r="M247" s="2"/>
      <c r="N247" s="2"/>
      <c r="O247" s="2"/>
    </row>
    <row r="248" spans="8:15" ht="13.5" customHeight="1" x14ac:dyDescent="0.2">
      <c r="H248" s="2"/>
      <c r="I248" s="2"/>
      <c r="J248" s="2"/>
      <c r="K248" s="2"/>
      <c r="L248" s="2"/>
      <c r="M248" s="2"/>
      <c r="N248" s="2"/>
      <c r="O248" s="2"/>
    </row>
    <row r="249" spans="8:15" ht="13.5" customHeight="1" x14ac:dyDescent="0.2">
      <c r="H249" s="2"/>
      <c r="I249" s="2"/>
      <c r="J249" s="2"/>
      <c r="K249" s="2"/>
      <c r="L249" s="2"/>
      <c r="M249" s="2"/>
      <c r="N249" s="2"/>
      <c r="O249" s="2"/>
    </row>
    <row r="250" spans="8:15" ht="13.5" customHeight="1" x14ac:dyDescent="0.2">
      <c r="H250" s="2"/>
      <c r="I250" s="2"/>
      <c r="J250" s="2"/>
      <c r="K250" s="2"/>
      <c r="L250" s="2"/>
      <c r="M250" s="2"/>
      <c r="N250" s="2"/>
      <c r="O250" s="2"/>
    </row>
    <row r="251" spans="8:15" ht="13.5" customHeight="1" x14ac:dyDescent="0.2">
      <c r="H251" s="2"/>
      <c r="I251" s="2"/>
      <c r="J251" s="2"/>
      <c r="K251" s="2"/>
      <c r="L251" s="2"/>
      <c r="M251" s="2"/>
      <c r="N251" s="2"/>
      <c r="O251" s="2"/>
    </row>
    <row r="252" spans="8:15" ht="13.5" customHeight="1" x14ac:dyDescent="0.2">
      <c r="H252" s="2"/>
      <c r="I252" s="2"/>
      <c r="J252" s="2"/>
      <c r="K252" s="2"/>
      <c r="L252" s="2"/>
      <c r="M252" s="2"/>
      <c r="N252" s="2"/>
      <c r="O252" s="2"/>
    </row>
    <row r="253" spans="8:15" ht="13.5" customHeight="1" x14ac:dyDescent="0.2">
      <c r="H253" s="2"/>
      <c r="I253" s="2"/>
      <c r="J253" s="2"/>
      <c r="K253" s="2"/>
      <c r="L253" s="2"/>
      <c r="M253" s="2"/>
      <c r="N253" s="2"/>
      <c r="O253" s="2"/>
    </row>
    <row r="254" spans="8:15" ht="13.5" customHeight="1" x14ac:dyDescent="0.2">
      <c r="H254" s="2"/>
      <c r="I254" s="2"/>
      <c r="J254" s="2"/>
      <c r="K254" s="2"/>
      <c r="L254" s="2"/>
      <c r="M254" s="2"/>
      <c r="N254" s="2"/>
      <c r="O254" s="2"/>
    </row>
    <row r="255" spans="8:15" ht="13.5" customHeight="1" x14ac:dyDescent="0.2">
      <c r="H255" s="2"/>
      <c r="I255" s="2"/>
      <c r="J255" s="2"/>
      <c r="K255" s="2"/>
      <c r="L255" s="2"/>
      <c r="M255" s="2"/>
      <c r="N255" s="2"/>
      <c r="O255" s="2"/>
    </row>
    <row r="256" spans="8:15" ht="13.5" customHeight="1" x14ac:dyDescent="0.2">
      <c r="H256" s="2"/>
      <c r="I256" s="2"/>
      <c r="J256" s="2"/>
      <c r="K256" s="2"/>
      <c r="L256" s="2"/>
      <c r="M256" s="2"/>
      <c r="N256" s="2"/>
      <c r="O256" s="2"/>
    </row>
    <row r="257" spans="8:15" ht="13.5" customHeight="1" x14ac:dyDescent="0.2">
      <c r="H257" s="2"/>
      <c r="I257" s="2"/>
      <c r="J257" s="2"/>
      <c r="K257" s="2"/>
      <c r="L257" s="2"/>
      <c r="M257" s="2"/>
      <c r="N257" s="2"/>
      <c r="O257" s="2"/>
    </row>
    <row r="258" spans="8:15" ht="13.5" customHeight="1" x14ac:dyDescent="0.2">
      <c r="H258" s="2"/>
      <c r="I258" s="2"/>
      <c r="J258" s="2"/>
      <c r="K258" s="2"/>
      <c r="L258" s="2"/>
      <c r="M258" s="2"/>
      <c r="N258" s="2"/>
      <c r="O258" s="2"/>
    </row>
    <row r="259" spans="8:15" ht="13.5" customHeight="1" x14ac:dyDescent="0.2">
      <c r="H259" s="2"/>
      <c r="I259" s="2"/>
      <c r="J259" s="2"/>
      <c r="K259" s="2"/>
      <c r="L259" s="2"/>
      <c r="M259" s="2"/>
      <c r="N259" s="2"/>
      <c r="O259" s="2"/>
    </row>
    <row r="260" spans="8:15" ht="13.5" customHeight="1" x14ac:dyDescent="0.2">
      <c r="H260" s="2"/>
      <c r="I260" s="2"/>
      <c r="J260" s="2"/>
      <c r="K260" s="2"/>
      <c r="L260" s="2"/>
      <c r="M260" s="2"/>
      <c r="N260" s="2"/>
      <c r="O260" s="2"/>
    </row>
    <row r="261" spans="8:15" ht="13.5" customHeight="1" x14ac:dyDescent="0.2">
      <c r="H261" s="2"/>
      <c r="I261" s="2"/>
      <c r="J261" s="2"/>
      <c r="K261" s="2"/>
      <c r="L261" s="2"/>
      <c r="M261" s="2"/>
      <c r="N261" s="2"/>
      <c r="O261" s="2"/>
    </row>
    <row r="262" spans="8:15" ht="13.5" customHeight="1" x14ac:dyDescent="0.2">
      <c r="H262" s="2"/>
      <c r="I262" s="2"/>
      <c r="J262" s="2"/>
      <c r="K262" s="2"/>
      <c r="L262" s="2"/>
      <c r="M262" s="2"/>
      <c r="N262" s="2"/>
      <c r="O262" s="2"/>
    </row>
    <row r="263" spans="8:15" x14ac:dyDescent="0.2">
      <c r="H263" s="2"/>
      <c r="I263" s="2"/>
      <c r="J263" s="2"/>
      <c r="K263" s="2"/>
      <c r="L263" s="2"/>
      <c r="M263" s="2"/>
      <c r="N263" s="2"/>
      <c r="O263" s="2"/>
    </row>
    <row r="264" spans="8:15" x14ac:dyDescent="0.2">
      <c r="H264" s="2"/>
      <c r="I264" s="2"/>
      <c r="J264" s="2"/>
      <c r="K264" s="2"/>
      <c r="L264" s="2"/>
      <c r="M264" s="2"/>
      <c r="N264" s="2"/>
      <c r="O264" s="2"/>
    </row>
    <row r="265" spans="8:15" x14ac:dyDescent="0.2">
      <c r="H265" s="2"/>
      <c r="I265" s="2"/>
      <c r="J265" s="2"/>
      <c r="K265" s="2"/>
      <c r="L265" s="2"/>
      <c r="M265" s="2"/>
      <c r="N265" s="2"/>
      <c r="O265" s="2"/>
    </row>
    <row r="266" spans="8:15" x14ac:dyDescent="0.2">
      <c r="H266" s="2"/>
      <c r="I266" s="2"/>
      <c r="J266" s="2"/>
      <c r="K266" s="2"/>
      <c r="L266" s="2"/>
      <c r="M266" s="2"/>
      <c r="N266" s="2"/>
      <c r="O266" s="2"/>
    </row>
    <row r="267" spans="8:15" x14ac:dyDescent="0.2">
      <c r="H267" s="2"/>
      <c r="I267" s="2"/>
      <c r="J267" s="2"/>
      <c r="K267" s="2"/>
      <c r="L267" s="2"/>
      <c r="M267" s="2"/>
      <c r="N267" s="2"/>
      <c r="O267" s="2"/>
    </row>
    <row r="268" spans="8:15" x14ac:dyDescent="0.2">
      <c r="H268" s="2"/>
      <c r="I268" s="2"/>
      <c r="J268" s="2"/>
      <c r="K268" s="2"/>
      <c r="L268" s="2"/>
      <c r="M268" s="2"/>
      <c r="N268" s="2"/>
      <c r="O268" s="2"/>
    </row>
    <row r="269" spans="8:15" x14ac:dyDescent="0.2">
      <c r="H269" s="2"/>
      <c r="I269" s="2"/>
      <c r="J269" s="2"/>
      <c r="K269" s="2"/>
      <c r="L269" s="2"/>
      <c r="M269" s="2"/>
      <c r="N269" s="2"/>
      <c r="O269" s="2"/>
    </row>
    <row r="270" spans="8:15" x14ac:dyDescent="0.2">
      <c r="H270" s="2"/>
      <c r="I270" s="2"/>
      <c r="J270" s="2"/>
      <c r="K270" s="2"/>
      <c r="L270" s="2"/>
      <c r="M270" s="2"/>
      <c r="N270" s="2"/>
      <c r="O270" s="2"/>
    </row>
    <row r="271" spans="8:15" x14ac:dyDescent="0.2">
      <c r="H271" s="2"/>
      <c r="I271" s="2"/>
      <c r="J271" s="2"/>
      <c r="K271" s="2"/>
      <c r="L271" s="2"/>
      <c r="M271" s="2"/>
      <c r="N271" s="2"/>
      <c r="O271" s="2"/>
    </row>
    <row r="272" spans="8:15" x14ac:dyDescent="0.2">
      <c r="H272" s="2"/>
      <c r="I272" s="2"/>
      <c r="J272" s="2"/>
      <c r="K272" s="2"/>
      <c r="L272" s="2"/>
      <c r="M272" s="2"/>
      <c r="N272" s="2"/>
      <c r="O272" s="2"/>
    </row>
    <row r="273" spans="8:15" x14ac:dyDescent="0.2">
      <c r="H273" s="2"/>
      <c r="I273" s="2"/>
      <c r="J273" s="2"/>
      <c r="K273" s="2"/>
      <c r="L273" s="2"/>
      <c r="M273" s="2"/>
      <c r="N273" s="2"/>
      <c r="O273" s="2"/>
    </row>
    <row r="274" spans="8:15" x14ac:dyDescent="0.2">
      <c r="H274" s="2"/>
      <c r="I274" s="2"/>
      <c r="J274" s="2"/>
      <c r="K274" s="2"/>
      <c r="L274" s="2"/>
      <c r="M274" s="2"/>
      <c r="N274" s="2"/>
      <c r="O274" s="2"/>
    </row>
    <row r="275" spans="8:15" x14ac:dyDescent="0.2">
      <c r="H275" s="2"/>
      <c r="I275" s="2"/>
      <c r="J275" s="2"/>
      <c r="K275" s="2"/>
      <c r="L275" s="2"/>
      <c r="M275" s="2"/>
      <c r="N275" s="2"/>
      <c r="O275" s="2"/>
    </row>
    <row r="276" spans="8:15" x14ac:dyDescent="0.2">
      <c r="H276" s="2"/>
      <c r="I276" s="2"/>
      <c r="J276" s="2"/>
      <c r="K276" s="2"/>
      <c r="L276" s="2"/>
      <c r="M276" s="2"/>
      <c r="N276" s="2"/>
      <c r="O276" s="2"/>
    </row>
    <row r="277" spans="8:15" x14ac:dyDescent="0.2">
      <c r="H277" s="2"/>
      <c r="I277" s="2"/>
      <c r="J277" s="2"/>
      <c r="K277" s="2"/>
      <c r="L277" s="2"/>
      <c r="M277" s="2"/>
      <c r="N277" s="2"/>
      <c r="O277" s="2"/>
    </row>
    <row r="278" spans="8:15" x14ac:dyDescent="0.2">
      <c r="H278" s="2"/>
      <c r="I278" s="2"/>
      <c r="J278" s="2"/>
      <c r="K278" s="2"/>
      <c r="L278" s="2"/>
      <c r="M278" s="2"/>
      <c r="N278" s="2"/>
      <c r="O278" s="2"/>
    </row>
    <row r="279" spans="8:15" x14ac:dyDescent="0.2">
      <c r="H279" s="2"/>
      <c r="I279" s="2"/>
      <c r="J279" s="2"/>
      <c r="K279" s="2"/>
      <c r="L279" s="2"/>
      <c r="M279" s="2"/>
      <c r="N279" s="2"/>
      <c r="O279" s="2"/>
    </row>
    <row r="280" spans="8:15" x14ac:dyDescent="0.2">
      <c r="H280" s="2"/>
      <c r="I280" s="2"/>
      <c r="J280" s="2"/>
      <c r="K280" s="2"/>
      <c r="L280" s="2"/>
      <c r="M280" s="2"/>
      <c r="N280" s="2"/>
      <c r="O280" s="2"/>
    </row>
    <row r="281" spans="8:15" x14ac:dyDescent="0.2">
      <c r="H281" s="2"/>
      <c r="I281" s="2"/>
      <c r="J281" s="2"/>
      <c r="K281" s="2"/>
      <c r="L281" s="2"/>
      <c r="M281" s="2"/>
      <c r="N281" s="2"/>
      <c r="O281" s="2"/>
    </row>
    <row r="282" spans="8:15" x14ac:dyDescent="0.2">
      <c r="H282" s="2"/>
      <c r="I282" s="2"/>
      <c r="J282" s="2"/>
      <c r="K282" s="2"/>
      <c r="L282" s="2"/>
      <c r="M282" s="2"/>
      <c r="N282" s="2"/>
      <c r="O282" s="2"/>
    </row>
    <row r="283" spans="8:15" x14ac:dyDescent="0.2">
      <c r="H283" s="2"/>
      <c r="I283" s="2"/>
      <c r="J283" s="2"/>
      <c r="K283" s="2"/>
      <c r="L283" s="2"/>
      <c r="M283" s="2"/>
      <c r="N283" s="2"/>
      <c r="O283" s="2"/>
    </row>
    <row r="284" spans="8:15" x14ac:dyDescent="0.2">
      <c r="H284" s="2"/>
      <c r="I284" s="2"/>
      <c r="J284" s="2"/>
      <c r="K284" s="2"/>
      <c r="L284" s="2"/>
      <c r="M284" s="2"/>
      <c r="N284" s="2"/>
      <c r="O284" s="2"/>
    </row>
    <row r="285" spans="8:15" x14ac:dyDescent="0.2">
      <c r="H285" s="2"/>
      <c r="I285" s="2"/>
      <c r="J285" s="2"/>
      <c r="K285" s="2"/>
      <c r="L285" s="2"/>
      <c r="M285" s="2"/>
      <c r="N285" s="2"/>
      <c r="O285" s="2"/>
    </row>
    <row r="286" spans="8:15" x14ac:dyDescent="0.2">
      <c r="H286" s="2"/>
      <c r="I286" s="2"/>
      <c r="J286" s="2"/>
      <c r="K286" s="2"/>
      <c r="L286" s="2"/>
      <c r="M286" s="2"/>
      <c r="N286" s="2"/>
      <c r="O286" s="2"/>
    </row>
    <row r="287" spans="8:15" x14ac:dyDescent="0.2">
      <c r="H287" s="2"/>
      <c r="I287" s="2"/>
      <c r="J287" s="2"/>
      <c r="K287" s="2"/>
      <c r="L287" s="2"/>
      <c r="M287" s="2"/>
      <c r="N287" s="2"/>
      <c r="O287" s="2"/>
    </row>
    <row r="288" spans="8:15" x14ac:dyDescent="0.2">
      <c r="H288" s="2"/>
      <c r="I288" s="2"/>
      <c r="J288" s="2"/>
      <c r="K288" s="2"/>
      <c r="L288" s="2"/>
      <c r="M288" s="2"/>
      <c r="N288" s="2"/>
      <c r="O288" s="2"/>
    </row>
    <row r="289" spans="8:15" x14ac:dyDescent="0.2">
      <c r="H289" s="2"/>
      <c r="I289" s="2"/>
      <c r="J289" s="2"/>
      <c r="K289" s="2"/>
      <c r="L289" s="2"/>
      <c r="M289" s="2"/>
      <c r="N289" s="2"/>
      <c r="O289" s="2"/>
    </row>
    <row r="290" spans="8:15" x14ac:dyDescent="0.2">
      <c r="H290" s="2"/>
      <c r="I290" s="2"/>
      <c r="J290" s="2"/>
      <c r="K290" s="2"/>
      <c r="L290" s="2"/>
      <c r="M290" s="2"/>
      <c r="N290" s="2"/>
      <c r="O290" s="2"/>
    </row>
    <row r="291" spans="8:15" x14ac:dyDescent="0.2">
      <c r="H291" s="2"/>
      <c r="I291" s="2"/>
      <c r="J291" s="2"/>
      <c r="K291" s="2"/>
      <c r="L291" s="2"/>
      <c r="M291" s="2"/>
      <c r="N291" s="2"/>
      <c r="O291" s="2"/>
    </row>
    <row r="292" spans="8:15" x14ac:dyDescent="0.2">
      <c r="H292" s="2"/>
      <c r="I292" s="2"/>
      <c r="J292" s="2"/>
      <c r="K292" s="2"/>
      <c r="L292" s="2"/>
      <c r="M292" s="2"/>
      <c r="N292" s="2"/>
      <c r="O292" s="2"/>
    </row>
    <row r="293" spans="8:15" x14ac:dyDescent="0.2">
      <c r="H293" s="2"/>
      <c r="I293" s="2"/>
      <c r="J293" s="2"/>
      <c r="K293" s="2"/>
      <c r="L293" s="2"/>
      <c r="M293" s="2"/>
      <c r="N293" s="2"/>
      <c r="O293" s="2"/>
    </row>
    <row r="294" spans="8:15" x14ac:dyDescent="0.2">
      <c r="H294" s="2"/>
      <c r="I294" s="2"/>
      <c r="J294" s="2"/>
      <c r="K294" s="2"/>
      <c r="L294" s="2"/>
      <c r="M294" s="2"/>
      <c r="N294" s="2"/>
      <c r="O294" s="2"/>
    </row>
    <row r="295" spans="8:15" x14ac:dyDescent="0.2">
      <c r="H295" s="2"/>
      <c r="I295" s="2"/>
      <c r="J295" s="2"/>
      <c r="K295" s="2"/>
      <c r="L295" s="2"/>
      <c r="M295" s="2"/>
      <c r="N295" s="2"/>
      <c r="O295" s="2"/>
    </row>
    <row r="296" spans="8:15" x14ac:dyDescent="0.2">
      <c r="H296" s="2"/>
      <c r="I296" s="2"/>
      <c r="J296" s="2"/>
      <c r="K296" s="2"/>
      <c r="L296" s="2"/>
      <c r="M296" s="2"/>
      <c r="N296" s="2"/>
      <c r="O296" s="2"/>
    </row>
    <row r="297" spans="8:15" x14ac:dyDescent="0.2">
      <c r="H297" s="2"/>
      <c r="I297" s="2"/>
      <c r="J297" s="2"/>
      <c r="K297" s="2"/>
      <c r="L297" s="2"/>
      <c r="M297" s="2"/>
      <c r="N297" s="2"/>
      <c r="O297" s="2"/>
    </row>
    <row r="298" spans="8:15" x14ac:dyDescent="0.2">
      <c r="H298" s="2"/>
      <c r="I298" s="2"/>
      <c r="J298" s="2"/>
      <c r="K298" s="2"/>
      <c r="L298" s="2"/>
      <c r="M298" s="2"/>
      <c r="N298" s="2"/>
      <c r="O298" s="2"/>
    </row>
    <row r="299" spans="8:15" x14ac:dyDescent="0.2">
      <c r="H299" s="2"/>
      <c r="I299" s="2"/>
      <c r="J299" s="2"/>
      <c r="K299" s="2"/>
      <c r="L299" s="2"/>
      <c r="M299" s="2"/>
      <c r="N299" s="2"/>
      <c r="O299" s="2"/>
    </row>
    <row r="300" spans="8:15" x14ac:dyDescent="0.2">
      <c r="H300" s="2"/>
      <c r="I300" s="2"/>
      <c r="J300" s="2"/>
      <c r="K300" s="2"/>
      <c r="L300" s="2"/>
      <c r="M300" s="2"/>
      <c r="N300" s="2"/>
      <c r="O300" s="2"/>
    </row>
    <row r="301" spans="8:15" x14ac:dyDescent="0.2">
      <c r="H301" s="2"/>
      <c r="I301" s="2"/>
      <c r="J301" s="2"/>
      <c r="K301" s="2"/>
      <c r="L301" s="2"/>
      <c r="M301" s="2"/>
      <c r="N301" s="2"/>
      <c r="O301" s="2"/>
    </row>
    <row r="302" spans="8:15" x14ac:dyDescent="0.2">
      <c r="H302" s="2"/>
      <c r="I302" s="2"/>
      <c r="J302" s="2"/>
      <c r="K302" s="2"/>
      <c r="L302" s="2"/>
      <c r="M302" s="2"/>
      <c r="N302" s="2"/>
      <c r="O302" s="2"/>
    </row>
    <row r="303" spans="8:15" x14ac:dyDescent="0.2">
      <c r="H303" s="2"/>
      <c r="I303" s="2"/>
      <c r="J303" s="2"/>
      <c r="K303" s="2"/>
      <c r="L303" s="2"/>
      <c r="M303" s="2"/>
      <c r="N303" s="2"/>
      <c r="O303" s="2"/>
    </row>
    <row r="304" spans="8:15" x14ac:dyDescent="0.2">
      <c r="H304" s="2"/>
      <c r="I304" s="2"/>
      <c r="J304" s="2"/>
      <c r="K304" s="2"/>
      <c r="L304" s="2"/>
      <c r="M304" s="2"/>
      <c r="N304" s="2"/>
      <c r="O304" s="2"/>
    </row>
    <row r="305" spans="8:15" x14ac:dyDescent="0.2">
      <c r="H305" s="2"/>
      <c r="I305" s="2"/>
      <c r="J305" s="2"/>
      <c r="K305" s="2"/>
      <c r="L305" s="2"/>
      <c r="M305" s="2"/>
      <c r="N305" s="2"/>
      <c r="O305" s="2"/>
    </row>
    <row r="306" spans="8:15" x14ac:dyDescent="0.2">
      <c r="H306" s="2"/>
      <c r="I306" s="2"/>
      <c r="J306" s="2"/>
      <c r="K306" s="2"/>
      <c r="L306" s="2"/>
      <c r="M306" s="2"/>
      <c r="N306" s="2"/>
      <c r="O306" s="2"/>
    </row>
    <row r="307" spans="8:15" x14ac:dyDescent="0.2">
      <c r="H307" s="2"/>
      <c r="I307" s="2"/>
      <c r="J307" s="2"/>
      <c r="K307" s="2"/>
      <c r="L307" s="2"/>
      <c r="M307" s="2"/>
      <c r="N307" s="2"/>
      <c r="O307" s="2"/>
    </row>
    <row r="308" spans="8:15" x14ac:dyDescent="0.2">
      <c r="H308" s="2"/>
      <c r="I308" s="2"/>
      <c r="J308" s="2"/>
      <c r="K308" s="2"/>
      <c r="L308" s="2"/>
      <c r="M308" s="2"/>
      <c r="N308" s="2"/>
      <c r="O308" s="2"/>
    </row>
    <row r="309" spans="8:15" x14ac:dyDescent="0.2">
      <c r="H309" s="2"/>
      <c r="I309" s="2"/>
      <c r="J309" s="2"/>
      <c r="K309" s="2"/>
      <c r="L309" s="2"/>
      <c r="M309" s="2"/>
      <c r="N309" s="2"/>
      <c r="O309" s="2"/>
    </row>
    <row r="310" spans="8:15" x14ac:dyDescent="0.2">
      <c r="H310" s="2"/>
      <c r="I310" s="2"/>
      <c r="J310" s="2"/>
      <c r="K310" s="2"/>
      <c r="L310" s="2"/>
      <c r="M310" s="2"/>
      <c r="N310" s="2"/>
      <c r="O310" s="2"/>
    </row>
    <row r="311" spans="8:15" x14ac:dyDescent="0.2">
      <c r="H311" s="2"/>
      <c r="I311" s="2"/>
      <c r="J311" s="2"/>
      <c r="K311" s="2"/>
      <c r="L311" s="2"/>
      <c r="M311" s="2"/>
      <c r="N311" s="2"/>
      <c r="O311" s="2"/>
    </row>
    <row r="312" spans="8:15" x14ac:dyDescent="0.2">
      <c r="H312" s="2"/>
      <c r="I312" s="2"/>
      <c r="J312" s="2"/>
      <c r="K312" s="2"/>
      <c r="L312" s="2"/>
      <c r="M312" s="2"/>
      <c r="N312" s="2"/>
      <c r="O312" s="2"/>
    </row>
    <row r="313" spans="8:15" x14ac:dyDescent="0.2">
      <c r="H313" s="2"/>
      <c r="I313" s="2"/>
      <c r="J313" s="2"/>
      <c r="K313" s="2"/>
      <c r="L313" s="2"/>
      <c r="M313" s="2"/>
      <c r="N313" s="2"/>
      <c r="O313" s="2"/>
    </row>
    <row r="314" spans="8:15" x14ac:dyDescent="0.2">
      <c r="H314" s="2"/>
      <c r="I314" s="2"/>
      <c r="J314" s="2"/>
      <c r="K314" s="2"/>
      <c r="L314" s="2"/>
      <c r="M314" s="2"/>
      <c r="N314" s="2"/>
      <c r="O314" s="2"/>
    </row>
    <row r="315" spans="8:15" x14ac:dyDescent="0.2">
      <c r="H315" s="2"/>
      <c r="I315" s="2"/>
      <c r="J315" s="2"/>
      <c r="K315" s="2"/>
      <c r="L315" s="2"/>
      <c r="M315" s="2"/>
      <c r="N315" s="2"/>
      <c r="O315" s="2"/>
    </row>
    <row r="316" spans="8:15" x14ac:dyDescent="0.2">
      <c r="H316" s="2"/>
      <c r="I316" s="2"/>
      <c r="J316" s="2"/>
      <c r="K316" s="2"/>
      <c r="L316" s="2"/>
      <c r="M316" s="2"/>
      <c r="N316" s="2"/>
      <c r="O316" s="2"/>
    </row>
    <row r="317" spans="8:15" x14ac:dyDescent="0.2">
      <c r="H317" s="2"/>
      <c r="I317" s="2"/>
      <c r="J317" s="2"/>
      <c r="K317" s="2"/>
      <c r="L317" s="2"/>
      <c r="M317" s="2"/>
      <c r="N317" s="2"/>
      <c r="O317" s="2"/>
    </row>
    <row r="318" spans="8:15" x14ac:dyDescent="0.2">
      <c r="H318" s="2"/>
      <c r="I318" s="2"/>
      <c r="J318" s="2"/>
      <c r="K318" s="2"/>
      <c r="L318" s="2"/>
      <c r="M318" s="2"/>
      <c r="N318" s="2"/>
      <c r="O318" s="2"/>
    </row>
    <row r="319" spans="8:15" x14ac:dyDescent="0.2">
      <c r="H319" s="2"/>
      <c r="I319" s="2"/>
      <c r="J319" s="2"/>
      <c r="K319" s="2"/>
      <c r="L319" s="2"/>
      <c r="M319" s="2"/>
      <c r="N319" s="2"/>
      <c r="O319" s="2"/>
    </row>
    <row r="320" spans="8:15" x14ac:dyDescent="0.2">
      <c r="H320" s="2"/>
      <c r="I320" s="2"/>
      <c r="J320" s="2"/>
      <c r="K320" s="2"/>
      <c r="L320" s="2"/>
      <c r="M320" s="2"/>
      <c r="N320" s="2"/>
      <c r="O320" s="2"/>
    </row>
    <row r="321" spans="8:15" x14ac:dyDescent="0.2">
      <c r="H321" s="2"/>
      <c r="I321" s="2"/>
      <c r="J321" s="2"/>
      <c r="K321" s="2"/>
      <c r="L321" s="2"/>
      <c r="M321" s="2"/>
      <c r="N321" s="2"/>
      <c r="O321" s="2"/>
    </row>
    <row r="322" spans="8:15" x14ac:dyDescent="0.2">
      <c r="H322" s="2"/>
      <c r="I322" s="2"/>
      <c r="J322" s="2"/>
      <c r="K322" s="2"/>
      <c r="L322" s="2"/>
      <c r="M322" s="2"/>
      <c r="N322" s="2"/>
      <c r="O322" s="2"/>
    </row>
    <row r="323" spans="8:15" x14ac:dyDescent="0.2">
      <c r="H323" s="2"/>
      <c r="I323" s="2"/>
      <c r="J323" s="2"/>
      <c r="K323" s="2"/>
      <c r="L323" s="2"/>
      <c r="M323" s="2"/>
      <c r="N323" s="2"/>
      <c r="O323" s="2"/>
    </row>
    <row r="324" spans="8:15" x14ac:dyDescent="0.2">
      <c r="H324" s="2"/>
      <c r="I324" s="2"/>
      <c r="J324" s="2"/>
      <c r="K324" s="2"/>
      <c r="L324" s="2"/>
      <c r="M324" s="2"/>
      <c r="N324" s="2"/>
      <c r="O324" s="2"/>
    </row>
    <row r="325" spans="8:15" x14ac:dyDescent="0.2">
      <c r="H325" s="2"/>
      <c r="I325" s="2"/>
      <c r="J325" s="2"/>
      <c r="K325" s="2"/>
      <c r="L325" s="2"/>
      <c r="M325" s="2"/>
      <c r="N325" s="2"/>
      <c r="O325" s="2"/>
    </row>
    <row r="326" spans="8:15" x14ac:dyDescent="0.2">
      <c r="H326" s="2"/>
      <c r="I326" s="2"/>
      <c r="J326" s="2"/>
      <c r="K326" s="2"/>
      <c r="L326" s="2"/>
      <c r="M326" s="2"/>
      <c r="N326" s="2"/>
      <c r="O326" s="2"/>
    </row>
    <row r="327" spans="8:15" x14ac:dyDescent="0.2">
      <c r="H327" s="2"/>
      <c r="I327" s="2"/>
      <c r="J327" s="2"/>
      <c r="K327" s="2"/>
      <c r="L327" s="2"/>
      <c r="M327" s="2"/>
      <c r="N327" s="2"/>
      <c r="O327" s="2"/>
    </row>
    <row r="328" spans="8:15" x14ac:dyDescent="0.2">
      <c r="H328" s="2"/>
      <c r="I328" s="2"/>
      <c r="J328" s="2"/>
      <c r="K328" s="2"/>
      <c r="L328" s="2"/>
      <c r="M328" s="2"/>
      <c r="N328" s="2"/>
      <c r="O328" s="2"/>
    </row>
    <row r="329" spans="8:15" x14ac:dyDescent="0.2">
      <c r="H329" s="2"/>
      <c r="I329" s="2"/>
      <c r="J329" s="2"/>
      <c r="K329" s="2"/>
      <c r="L329" s="2"/>
      <c r="M329" s="2"/>
      <c r="N329" s="2"/>
      <c r="O329" s="2"/>
    </row>
    <row r="330" spans="8:15" x14ac:dyDescent="0.2">
      <c r="H330" s="2"/>
      <c r="I330" s="2"/>
      <c r="J330" s="2"/>
      <c r="K330" s="2"/>
      <c r="L330" s="2"/>
      <c r="M330" s="2"/>
      <c r="N330" s="2"/>
      <c r="O330" s="2"/>
    </row>
    <row r="331" spans="8:15" x14ac:dyDescent="0.2">
      <c r="H331" s="2"/>
      <c r="I331" s="2"/>
      <c r="J331" s="2"/>
      <c r="K331" s="2"/>
      <c r="L331" s="2"/>
      <c r="M331" s="2"/>
      <c r="N331" s="2"/>
      <c r="O331" s="2"/>
    </row>
    <row r="332" spans="8:15" x14ac:dyDescent="0.2">
      <c r="H332" s="2"/>
      <c r="I332" s="2"/>
      <c r="J332" s="2"/>
      <c r="K332" s="2"/>
      <c r="L332" s="2"/>
      <c r="M332" s="2"/>
      <c r="N332" s="2"/>
      <c r="O332" s="2"/>
    </row>
    <row r="333" spans="8:15" x14ac:dyDescent="0.2">
      <c r="H333" s="2"/>
      <c r="I333" s="2"/>
      <c r="J333" s="2"/>
      <c r="K333" s="2"/>
      <c r="L333" s="2"/>
      <c r="M333" s="2"/>
      <c r="N333" s="2"/>
      <c r="O333" s="2"/>
    </row>
    <row r="334" spans="8:15" x14ac:dyDescent="0.2">
      <c r="H334" s="2"/>
      <c r="I334" s="2"/>
      <c r="J334" s="2"/>
      <c r="K334" s="2"/>
      <c r="L334" s="2"/>
      <c r="M334" s="2"/>
      <c r="N334" s="2"/>
      <c r="O334" s="2"/>
    </row>
    <row r="335" spans="8:15" x14ac:dyDescent="0.2">
      <c r="H335" s="2"/>
      <c r="I335" s="2"/>
      <c r="J335" s="2"/>
      <c r="K335" s="2"/>
      <c r="L335" s="2"/>
      <c r="M335" s="2"/>
      <c r="N335" s="2"/>
      <c r="O335" s="2"/>
    </row>
    <row r="336" spans="8:15" x14ac:dyDescent="0.2">
      <c r="H336" s="2"/>
      <c r="I336" s="2"/>
      <c r="J336" s="2"/>
      <c r="K336" s="2"/>
      <c r="L336" s="2"/>
      <c r="M336" s="2"/>
      <c r="N336" s="2"/>
      <c r="O336" s="2"/>
    </row>
    <row r="337" spans="8:15" x14ac:dyDescent="0.2">
      <c r="H337" s="2"/>
      <c r="I337" s="2"/>
      <c r="J337" s="2"/>
      <c r="K337" s="2"/>
      <c r="L337" s="2"/>
      <c r="M337" s="2"/>
      <c r="N337" s="2"/>
      <c r="O337" s="2"/>
    </row>
    <row r="338" spans="8:15" x14ac:dyDescent="0.2">
      <c r="H338" s="2"/>
      <c r="I338" s="2"/>
      <c r="J338" s="2"/>
      <c r="K338" s="2"/>
      <c r="L338" s="2"/>
      <c r="M338" s="2"/>
      <c r="N338" s="2"/>
      <c r="O338" s="2"/>
    </row>
    <row r="339" spans="8:15" x14ac:dyDescent="0.2">
      <c r="H339" s="2"/>
      <c r="I339" s="2"/>
      <c r="J339" s="2"/>
      <c r="K339" s="2"/>
      <c r="L339" s="2"/>
      <c r="M339" s="2"/>
      <c r="N339" s="2"/>
      <c r="O339" s="2"/>
    </row>
    <row r="340" spans="8:15" x14ac:dyDescent="0.2">
      <c r="H340" s="2"/>
      <c r="I340" s="2"/>
      <c r="J340" s="2"/>
      <c r="K340" s="2"/>
      <c r="L340" s="2"/>
      <c r="M340" s="2"/>
      <c r="N340" s="2"/>
      <c r="O340" s="2"/>
    </row>
    <row r="341" spans="8:15" x14ac:dyDescent="0.2">
      <c r="H341" s="2"/>
      <c r="I341" s="2"/>
      <c r="J341" s="2"/>
      <c r="K341" s="2"/>
      <c r="L341" s="2"/>
      <c r="M341" s="2"/>
      <c r="N341" s="2"/>
      <c r="O341" s="2"/>
    </row>
    <row r="342" spans="8:15" x14ac:dyDescent="0.2">
      <c r="H342" s="2"/>
      <c r="I342" s="2"/>
      <c r="J342" s="2"/>
      <c r="K342" s="2"/>
      <c r="L342" s="2"/>
      <c r="M342" s="2"/>
      <c r="N342" s="2"/>
      <c r="O342" s="2"/>
    </row>
    <row r="343" spans="8:15" x14ac:dyDescent="0.2">
      <c r="H343" s="2"/>
      <c r="I343" s="2"/>
      <c r="J343" s="2"/>
      <c r="K343" s="2"/>
      <c r="L343" s="2"/>
      <c r="M343" s="2"/>
      <c r="N343" s="2"/>
      <c r="O343" s="2"/>
    </row>
    <row r="344" spans="8:15" x14ac:dyDescent="0.2">
      <c r="H344" s="2"/>
      <c r="I344" s="2"/>
      <c r="J344" s="2"/>
      <c r="K344" s="2"/>
      <c r="L344" s="2"/>
      <c r="M344" s="2"/>
      <c r="N344" s="2"/>
      <c r="O344" s="2"/>
    </row>
    <row r="345" spans="8:15" x14ac:dyDescent="0.2">
      <c r="H345" s="2"/>
      <c r="I345" s="2"/>
      <c r="J345" s="2"/>
      <c r="K345" s="2"/>
      <c r="L345" s="2"/>
      <c r="M345" s="2"/>
      <c r="N345" s="2"/>
      <c r="O345" s="2"/>
    </row>
    <row r="346" spans="8:15" x14ac:dyDescent="0.2">
      <c r="H346" s="2"/>
      <c r="I346" s="2"/>
      <c r="J346" s="2"/>
      <c r="K346" s="2"/>
      <c r="L346" s="2"/>
      <c r="M346" s="2"/>
      <c r="N346" s="2"/>
      <c r="O346" s="2"/>
    </row>
    <row r="347" spans="8:15" x14ac:dyDescent="0.2">
      <c r="H347" s="2"/>
      <c r="I347" s="2"/>
      <c r="J347" s="2"/>
      <c r="K347" s="2"/>
      <c r="L347" s="2"/>
      <c r="M347" s="2"/>
      <c r="N347" s="2"/>
      <c r="O347" s="2"/>
    </row>
    <row r="348" spans="8:15" x14ac:dyDescent="0.2">
      <c r="H348" s="2"/>
      <c r="I348" s="2"/>
      <c r="J348" s="2"/>
      <c r="K348" s="2"/>
      <c r="L348" s="2"/>
      <c r="M348" s="2"/>
      <c r="N348" s="2"/>
      <c r="O348" s="2"/>
    </row>
    <row r="349" spans="8:15" x14ac:dyDescent="0.2">
      <c r="H349" s="2"/>
      <c r="I349" s="2"/>
      <c r="J349" s="2"/>
      <c r="K349" s="2"/>
      <c r="L349" s="2"/>
      <c r="M349" s="2"/>
      <c r="N349" s="2"/>
      <c r="O349" s="2"/>
    </row>
    <row r="350" spans="8:15" x14ac:dyDescent="0.2">
      <c r="H350" s="2"/>
      <c r="I350" s="2"/>
      <c r="J350" s="2"/>
      <c r="K350" s="2"/>
      <c r="L350" s="2"/>
      <c r="M350" s="2"/>
      <c r="N350" s="2"/>
      <c r="O350" s="2"/>
    </row>
    <row r="351" spans="8:15" x14ac:dyDescent="0.2">
      <c r="H351" s="2"/>
      <c r="I351" s="2"/>
      <c r="J351" s="2"/>
      <c r="K351" s="2"/>
      <c r="L351" s="2"/>
      <c r="M351" s="2"/>
      <c r="N351" s="2"/>
      <c r="O351" s="2"/>
    </row>
    <row r="352" spans="8:15" x14ac:dyDescent="0.2">
      <c r="H352" s="2"/>
      <c r="I352" s="2"/>
      <c r="J352" s="2"/>
      <c r="K352" s="2"/>
      <c r="L352" s="2"/>
      <c r="M352" s="2"/>
      <c r="N352" s="2"/>
      <c r="O352" s="2"/>
    </row>
    <row r="353" spans="8:15" x14ac:dyDescent="0.2">
      <c r="H353" s="2"/>
      <c r="I353" s="2"/>
      <c r="J353" s="2"/>
      <c r="K353" s="2"/>
      <c r="L353" s="2"/>
      <c r="M353" s="2"/>
      <c r="N353" s="2"/>
      <c r="O353" s="2"/>
    </row>
    <row r="354" spans="8:15" x14ac:dyDescent="0.2">
      <c r="H354" s="2"/>
      <c r="I354" s="2"/>
      <c r="J354" s="2"/>
      <c r="K354" s="2"/>
      <c r="L354" s="2"/>
      <c r="M354" s="2"/>
      <c r="N354" s="2"/>
      <c r="O354" s="2"/>
    </row>
    <row r="355" spans="8:15" x14ac:dyDescent="0.2">
      <c r="H355" s="2"/>
      <c r="I355" s="2"/>
      <c r="J355" s="2"/>
      <c r="K355" s="2"/>
      <c r="L355" s="2"/>
      <c r="M355" s="2"/>
      <c r="N355" s="2"/>
      <c r="O355" s="2"/>
    </row>
    <row r="356" spans="8:15" x14ac:dyDescent="0.2">
      <c r="H356" s="2"/>
      <c r="I356" s="2"/>
      <c r="J356" s="2"/>
      <c r="K356" s="2"/>
      <c r="L356" s="2"/>
      <c r="M356" s="2"/>
      <c r="N356" s="2"/>
      <c r="O356" s="2"/>
    </row>
    <row r="357" spans="8:15" x14ac:dyDescent="0.2">
      <c r="H357" s="2"/>
      <c r="I357" s="2"/>
      <c r="J357" s="2"/>
      <c r="K357" s="2"/>
      <c r="L357" s="2"/>
      <c r="M357" s="2"/>
      <c r="N357" s="2"/>
      <c r="O357" s="2"/>
    </row>
    <row r="358" spans="8:15" x14ac:dyDescent="0.2">
      <c r="H358" s="2"/>
      <c r="I358" s="2"/>
      <c r="J358" s="2"/>
      <c r="K358" s="2"/>
      <c r="L358" s="2"/>
      <c r="M358" s="2"/>
      <c r="N358" s="2"/>
      <c r="O358" s="2"/>
    </row>
    <row r="359" spans="8:15" x14ac:dyDescent="0.2">
      <c r="H359" s="2"/>
      <c r="I359" s="2"/>
      <c r="J359" s="2"/>
      <c r="K359" s="2"/>
      <c r="L359" s="2"/>
      <c r="M359" s="2"/>
      <c r="N359" s="2"/>
      <c r="O359" s="2"/>
    </row>
    <row r="360" spans="8:15" x14ac:dyDescent="0.2">
      <c r="H360" s="2"/>
      <c r="I360" s="2"/>
      <c r="J360" s="2"/>
      <c r="K360" s="2"/>
      <c r="L360" s="2"/>
      <c r="M360" s="2"/>
      <c r="N360" s="2"/>
      <c r="O360" s="2"/>
    </row>
    <row r="361" spans="8:15" x14ac:dyDescent="0.2">
      <c r="H361" s="2"/>
      <c r="I361" s="2"/>
      <c r="J361" s="2"/>
      <c r="K361" s="2"/>
      <c r="L361" s="2"/>
      <c r="M361" s="2"/>
      <c r="N361" s="2"/>
      <c r="O361" s="2"/>
    </row>
    <row r="362" spans="8:15" x14ac:dyDescent="0.2">
      <c r="H362" s="2"/>
      <c r="I362" s="2"/>
      <c r="J362" s="2"/>
      <c r="K362" s="2"/>
      <c r="L362" s="2"/>
      <c r="M362" s="2"/>
      <c r="N362" s="2"/>
      <c r="O362" s="2"/>
    </row>
    <row r="363" spans="8:15" x14ac:dyDescent="0.2">
      <c r="H363" s="2"/>
      <c r="I363" s="2"/>
      <c r="J363" s="2"/>
      <c r="K363" s="2"/>
      <c r="L363" s="2"/>
      <c r="M363" s="2"/>
      <c r="N363" s="2"/>
      <c r="O363" s="2"/>
    </row>
    <row r="364" spans="8:15" x14ac:dyDescent="0.2">
      <c r="H364" s="2"/>
      <c r="I364" s="2"/>
      <c r="J364" s="2"/>
      <c r="K364" s="2"/>
      <c r="L364" s="2"/>
      <c r="M364" s="2"/>
      <c r="N364" s="2"/>
      <c r="O364" s="2"/>
    </row>
    <row r="365" spans="8:15" x14ac:dyDescent="0.2">
      <c r="H365" s="2"/>
      <c r="I365" s="2"/>
      <c r="J365" s="2"/>
      <c r="K365" s="2"/>
      <c r="L365" s="2"/>
      <c r="M365" s="2"/>
      <c r="N365" s="2"/>
      <c r="O365" s="2"/>
    </row>
    <row r="366" spans="8:15" x14ac:dyDescent="0.2">
      <c r="H366" s="2"/>
      <c r="I366" s="2"/>
      <c r="J366" s="2"/>
      <c r="K366" s="2"/>
      <c r="L366" s="2"/>
      <c r="M366" s="2"/>
      <c r="N366" s="2"/>
      <c r="O366" s="2"/>
    </row>
    <row r="367" spans="8:15" x14ac:dyDescent="0.2">
      <c r="H367" s="2"/>
      <c r="I367" s="2"/>
      <c r="J367" s="2"/>
      <c r="K367" s="2"/>
      <c r="L367" s="2"/>
      <c r="M367" s="2"/>
      <c r="N367" s="2"/>
      <c r="O367" s="2"/>
    </row>
    <row r="368" spans="8:15" x14ac:dyDescent="0.2">
      <c r="H368" s="2"/>
      <c r="I368" s="2"/>
      <c r="J368" s="2"/>
      <c r="K368" s="2"/>
      <c r="L368" s="2"/>
      <c r="M368" s="2"/>
      <c r="N368" s="2"/>
      <c r="O368" s="2"/>
    </row>
    <row r="369" spans="8:15" x14ac:dyDescent="0.2">
      <c r="H369" s="2"/>
      <c r="I369" s="2"/>
      <c r="J369" s="2"/>
      <c r="K369" s="2"/>
      <c r="L369" s="2"/>
      <c r="M369" s="2"/>
      <c r="N369" s="2"/>
      <c r="O369" s="2"/>
    </row>
    <row r="370" spans="8:15" x14ac:dyDescent="0.2">
      <c r="H370" s="2"/>
      <c r="I370" s="2"/>
      <c r="J370" s="2"/>
      <c r="K370" s="2"/>
      <c r="L370" s="2"/>
      <c r="M370" s="2"/>
      <c r="N370" s="2"/>
      <c r="O370" s="2"/>
    </row>
    <row r="371" spans="8:15" x14ac:dyDescent="0.2">
      <c r="H371" s="2"/>
      <c r="I371" s="2"/>
      <c r="J371" s="2"/>
      <c r="K371" s="2"/>
      <c r="L371" s="2"/>
      <c r="M371" s="2"/>
      <c r="N371" s="2"/>
      <c r="O371" s="2"/>
    </row>
    <row r="372" spans="8:15" x14ac:dyDescent="0.2">
      <c r="H372" s="2"/>
      <c r="I372" s="2"/>
      <c r="J372" s="2"/>
      <c r="K372" s="2"/>
      <c r="L372" s="2"/>
      <c r="M372" s="2"/>
      <c r="N372" s="2"/>
      <c r="O372" s="2"/>
    </row>
    <row r="373" spans="8:15" x14ac:dyDescent="0.2">
      <c r="H373" s="2"/>
      <c r="I373" s="2"/>
      <c r="J373" s="2"/>
      <c r="K373" s="2"/>
      <c r="L373" s="2"/>
      <c r="M373" s="2"/>
      <c r="N373" s="2"/>
      <c r="O373" s="2"/>
    </row>
    <row r="374" spans="8:15" x14ac:dyDescent="0.2">
      <c r="H374" s="2"/>
      <c r="I374" s="2"/>
      <c r="J374" s="2"/>
      <c r="K374" s="2"/>
      <c r="L374" s="2"/>
      <c r="M374" s="2"/>
      <c r="N374" s="2"/>
      <c r="O374" s="2"/>
    </row>
    <row r="375" spans="8:15" x14ac:dyDescent="0.2">
      <c r="H375" s="2"/>
      <c r="I375" s="2"/>
      <c r="J375" s="2"/>
      <c r="K375" s="14"/>
      <c r="L375" s="2"/>
      <c r="M375" s="2"/>
      <c r="N375" s="2"/>
      <c r="O375" s="2"/>
    </row>
    <row r="376" spans="8:15" x14ac:dyDescent="0.2">
      <c r="H376" s="2"/>
      <c r="I376" s="2"/>
      <c r="J376" s="2"/>
      <c r="K376" s="2"/>
      <c r="L376" s="2"/>
      <c r="M376" s="2"/>
      <c r="N376" s="2"/>
      <c r="O376" s="2"/>
    </row>
    <row r="377" spans="8:15" x14ac:dyDescent="0.2">
      <c r="H377" s="2"/>
      <c r="I377" s="2"/>
      <c r="J377" s="2"/>
      <c r="K377" s="2"/>
      <c r="L377" s="2"/>
      <c r="M377" s="2"/>
      <c r="N377" s="2"/>
      <c r="O377" s="2"/>
    </row>
    <row r="378" spans="8:15" x14ac:dyDescent="0.2">
      <c r="H378" s="2"/>
      <c r="I378" s="2"/>
      <c r="J378" s="2"/>
      <c r="K378" s="2"/>
      <c r="L378" s="2"/>
      <c r="M378" s="2"/>
      <c r="N378" s="2"/>
      <c r="O378" s="2"/>
    </row>
    <row r="379" spans="8:15" x14ac:dyDescent="0.2">
      <c r="H379" s="2"/>
      <c r="I379" s="2"/>
      <c r="J379" s="2"/>
      <c r="K379" s="2"/>
      <c r="L379" s="2"/>
      <c r="M379" s="2"/>
      <c r="N379" s="2"/>
      <c r="O379" s="2"/>
    </row>
    <row r="380" spans="8:15" x14ac:dyDescent="0.2">
      <c r="H380" s="2"/>
      <c r="I380" s="2"/>
      <c r="J380" s="2"/>
      <c r="K380" s="2"/>
      <c r="L380" s="2"/>
      <c r="M380" s="2"/>
      <c r="N380" s="2"/>
      <c r="O380" s="2"/>
    </row>
    <row r="381" spans="8:15" x14ac:dyDescent="0.2">
      <c r="H381" s="2"/>
      <c r="I381" s="2"/>
      <c r="J381" s="2"/>
      <c r="K381" s="2"/>
      <c r="L381" s="2"/>
      <c r="M381" s="2"/>
      <c r="N381" s="2"/>
      <c r="O381" s="2"/>
    </row>
    <row r="382" spans="8:15" x14ac:dyDescent="0.2">
      <c r="H382" s="2"/>
      <c r="I382" s="2"/>
      <c r="J382" s="2"/>
      <c r="K382" s="2"/>
      <c r="L382" s="2"/>
      <c r="M382" s="2"/>
      <c r="N382" s="2"/>
      <c r="O382" s="2"/>
    </row>
    <row r="383" spans="8:15" x14ac:dyDescent="0.2">
      <c r="H383" s="2"/>
      <c r="I383" s="2"/>
      <c r="J383" s="2"/>
      <c r="K383" s="2"/>
      <c r="L383" s="2"/>
      <c r="M383" s="2"/>
      <c r="N383" s="2"/>
      <c r="O383" s="2"/>
    </row>
    <row r="384" spans="8:15" x14ac:dyDescent="0.2">
      <c r="H384" s="2"/>
      <c r="I384" s="2"/>
      <c r="J384" s="2"/>
      <c r="K384" s="2"/>
      <c r="L384" s="2"/>
      <c r="M384" s="2"/>
      <c r="N384" s="2"/>
      <c r="O384" s="2"/>
    </row>
    <row r="385" spans="8:15" x14ac:dyDescent="0.2">
      <c r="H385" s="2"/>
      <c r="I385" s="2"/>
      <c r="J385" s="2"/>
      <c r="K385" s="2"/>
      <c r="L385" s="2"/>
      <c r="M385" s="2"/>
      <c r="N385" s="2"/>
      <c r="O385" s="2"/>
    </row>
    <row r="386" spans="8:15" x14ac:dyDescent="0.2">
      <c r="H386" s="2"/>
      <c r="I386" s="2"/>
      <c r="J386" s="2"/>
      <c r="K386" s="2"/>
      <c r="L386" s="2"/>
      <c r="M386" s="2"/>
      <c r="N386" s="2"/>
      <c r="O386" s="2"/>
    </row>
    <row r="387" spans="8:15" x14ac:dyDescent="0.2">
      <c r="H387" s="2"/>
      <c r="I387" s="2"/>
      <c r="J387" s="2"/>
      <c r="K387" s="2"/>
      <c r="L387" s="2"/>
      <c r="M387" s="2"/>
      <c r="N387" s="2"/>
      <c r="O387" s="2"/>
    </row>
    <row r="388" spans="8:15" x14ac:dyDescent="0.2">
      <c r="H388" s="2"/>
      <c r="I388" s="2"/>
      <c r="J388" s="2"/>
      <c r="K388" s="2"/>
      <c r="L388" s="2"/>
      <c r="M388" s="2"/>
      <c r="N388" s="2"/>
      <c r="O388" s="2"/>
    </row>
    <row r="389" spans="8:15" x14ac:dyDescent="0.2">
      <c r="H389" s="2"/>
      <c r="I389" s="2"/>
      <c r="J389" s="2"/>
      <c r="K389" s="2"/>
      <c r="L389" s="2"/>
      <c r="M389" s="2"/>
      <c r="N389" s="2"/>
      <c r="O389" s="2"/>
    </row>
    <row r="390" spans="8:15" x14ac:dyDescent="0.2">
      <c r="H390" s="2"/>
      <c r="I390" s="2"/>
      <c r="J390" s="2"/>
      <c r="K390" s="2"/>
      <c r="L390" s="2"/>
      <c r="M390" s="2"/>
      <c r="N390" s="2"/>
      <c r="O390" s="2"/>
    </row>
    <row r="391" spans="8:15" x14ac:dyDescent="0.2">
      <c r="H391" s="2"/>
      <c r="I391" s="2"/>
      <c r="J391" s="2"/>
      <c r="K391" s="2"/>
      <c r="L391" s="2"/>
      <c r="M391" s="2"/>
      <c r="N391" s="2"/>
      <c r="O391" s="2"/>
    </row>
    <row r="392" spans="8:15" x14ac:dyDescent="0.2">
      <c r="H392" s="2"/>
      <c r="I392" s="2"/>
      <c r="J392" s="2"/>
      <c r="K392" s="2"/>
      <c r="L392" s="2"/>
      <c r="M392" s="2"/>
      <c r="N392" s="2"/>
      <c r="O392" s="2"/>
    </row>
    <row r="393" spans="8:15" x14ac:dyDescent="0.2">
      <c r="H393" s="2"/>
      <c r="I393" s="2"/>
      <c r="J393" s="2"/>
      <c r="K393" s="2"/>
      <c r="L393" s="2"/>
      <c r="M393" s="2"/>
      <c r="N393" s="2"/>
      <c r="O393" s="2"/>
    </row>
    <row r="394" spans="8:15" x14ac:dyDescent="0.2">
      <c r="H394" s="2"/>
      <c r="I394" s="2"/>
      <c r="J394" s="2"/>
      <c r="K394" s="2"/>
      <c r="L394" s="2"/>
      <c r="M394" s="2"/>
      <c r="N394" s="2"/>
      <c r="O394" s="2"/>
    </row>
    <row r="395" spans="8:15" x14ac:dyDescent="0.2">
      <c r="H395" s="2"/>
      <c r="I395" s="2"/>
      <c r="J395" s="2"/>
      <c r="K395" s="2"/>
      <c r="L395" s="2"/>
      <c r="M395" s="2"/>
      <c r="N395" s="2"/>
      <c r="O395" s="2"/>
    </row>
    <row r="396" spans="8:15" x14ac:dyDescent="0.2">
      <c r="H396" s="2"/>
      <c r="I396" s="2"/>
      <c r="J396" s="2"/>
      <c r="K396" s="2"/>
      <c r="L396" s="2"/>
      <c r="M396" s="2"/>
      <c r="N396" s="2"/>
      <c r="O396" s="2"/>
    </row>
    <row r="397" spans="8:15" x14ac:dyDescent="0.2">
      <c r="H397" s="2"/>
      <c r="I397" s="2"/>
      <c r="J397" s="2"/>
      <c r="K397" s="2"/>
      <c r="L397" s="2"/>
      <c r="M397" s="2"/>
      <c r="N397" s="2"/>
      <c r="O397" s="2"/>
    </row>
    <row r="398" spans="8:15" x14ac:dyDescent="0.2">
      <c r="H398" s="2"/>
      <c r="I398" s="2"/>
      <c r="J398" s="2"/>
      <c r="K398" s="2"/>
      <c r="L398" s="2"/>
      <c r="M398" s="2"/>
      <c r="N398" s="2"/>
      <c r="O398" s="2"/>
    </row>
    <row r="399" spans="8:15" x14ac:dyDescent="0.2">
      <c r="H399" s="2"/>
      <c r="I399" s="2"/>
      <c r="J399" s="2"/>
      <c r="K399" s="2"/>
      <c r="L399" s="2"/>
      <c r="M399" s="2"/>
      <c r="N399" s="2"/>
      <c r="O399" s="2"/>
    </row>
    <row r="400" spans="8:15" x14ac:dyDescent="0.2">
      <c r="H400" s="2"/>
      <c r="I400" s="2"/>
      <c r="J400" s="2"/>
      <c r="K400" s="2"/>
      <c r="L400" s="2"/>
      <c r="M400" s="2"/>
      <c r="N400" s="2"/>
      <c r="O400" s="2"/>
    </row>
    <row r="401" spans="8:15" x14ac:dyDescent="0.2">
      <c r="H401" s="2"/>
      <c r="I401" s="2"/>
      <c r="J401" s="2"/>
      <c r="K401" s="2"/>
      <c r="L401" s="2"/>
      <c r="M401" s="2"/>
      <c r="N401" s="2"/>
      <c r="O401" s="2"/>
    </row>
    <row r="402" spans="8:15" x14ac:dyDescent="0.2">
      <c r="H402" s="2"/>
      <c r="I402" s="2"/>
      <c r="J402" s="2"/>
      <c r="K402" s="2"/>
      <c r="L402" s="2"/>
      <c r="M402" s="2"/>
      <c r="N402" s="2"/>
      <c r="O402" s="2"/>
    </row>
    <row r="403" spans="8:15" x14ac:dyDescent="0.2">
      <c r="H403" s="2"/>
      <c r="I403" s="2"/>
      <c r="J403" s="2"/>
      <c r="K403" s="2"/>
      <c r="L403" s="2"/>
      <c r="M403" s="2"/>
      <c r="N403" s="2"/>
      <c r="O403" s="2"/>
    </row>
    <row r="404" spans="8:15" x14ac:dyDescent="0.2">
      <c r="H404" s="2"/>
      <c r="I404" s="2"/>
      <c r="J404" s="2"/>
      <c r="K404" s="2"/>
      <c r="L404" s="2"/>
      <c r="M404" s="2"/>
      <c r="N404" s="2"/>
      <c r="O404" s="2"/>
    </row>
    <row r="405" spans="8:15" x14ac:dyDescent="0.2">
      <c r="H405" s="2"/>
      <c r="I405" s="2"/>
      <c r="J405" s="2"/>
      <c r="K405" s="2"/>
      <c r="L405" s="2"/>
      <c r="M405" s="2"/>
      <c r="N405" s="2"/>
      <c r="O405" s="2"/>
    </row>
    <row r="406" spans="8:15" x14ac:dyDescent="0.2">
      <c r="H406" s="2"/>
      <c r="I406" s="2"/>
      <c r="J406" s="2"/>
      <c r="K406" s="2"/>
      <c r="L406" s="2"/>
      <c r="M406" s="2"/>
      <c r="N406" s="2"/>
      <c r="O406" s="2"/>
    </row>
    <row r="407" spans="8:15" x14ac:dyDescent="0.2">
      <c r="H407" s="2"/>
      <c r="I407" s="2"/>
      <c r="J407" s="2"/>
      <c r="K407" s="2"/>
      <c r="L407" s="2"/>
      <c r="M407" s="2"/>
      <c r="N407" s="2"/>
      <c r="O407" s="2"/>
    </row>
    <row r="408" spans="8:15" x14ac:dyDescent="0.2">
      <c r="H408" s="2"/>
      <c r="I408" s="2"/>
      <c r="J408" s="2"/>
      <c r="K408" s="2"/>
      <c r="L408" s="2"/>
      <c r="M408" s="2"/>
      <c r="N408" s="2"/>
      <c r="O408" s="2"/>
    </row>
    <row r="409" spans="8:15" x14ac:dyDescent="0.2">
      <c r="H409" s="2"/>
      <c r="I409" s="2"/>
      <c r="J409" s="2"/>
      <c r="K409" s="2"/>
      <c r="L409" s="2"/>
      <c r="M409" s="2"/>
      <c r="N409" s="2"/>
      <c r="O409" s="2"/>
    </row>
    <row r="410" spans="8:15" x14ac:dyDescent="0.2">
      <c r="H410" s="2"/>
      <c r="I410" s="2"/>
      <c r="J410" s="2"/>
      <c r="K410" s="2"/>
      <c r="L410" s="2"/>
      <c r="M410" s="2"/>
      <c r="N410" s="2"/>
      <c r="O410" s="2"/>
    </row>
    <row r="411" spans="8:15" x14ac:dyDescent="0.2">
      <c r="H411" s="2"/>
      <c r="I411" s="2"/>
      <c r="J411" s="2"/>
      <c r="K411" s="2"/>
      <c r="L411" s="2"/>
      <c r="M411" s="2"/>
      <c r="N411" s="2"/>
      <c r="O411" s="2"/>
    </row>
    <row r="412" spans="8:15" x14ac:dyDescent="0.2">
      <c r="H412" s="2"/>
      <c r="I412" s="2"/>
      <c r="J412" s="2"/>
      <c r="K412" s="2"/>
      <c r="L412" s="2"/>
      <c r="M412" s="2"/>
      <c r="N412" s="2"/>
      <c r="O412" s="2"/>
    </row>
    <row r="413" spans="8:15" x14ac:dyDescent="0.2">
      <c r="H413" s="2"/>
      <c r="I413" s="2"/>
      <c r="J413" s="2"/>
      <c r="K413" s="2"/>
      <c r="L413" s="2"/>
      <c r="M413" s="2"/>
      <c r="N413" s="2"/>
      <c r="O413" s="2"/>
    </row>
    <row r="414" spans="8:15" x14ac:dyDescent="0.2">
      <c r="H414" s="2"/>
      <c r="I414" s="2"/>
      <c r="J414" s="2"/>
      <c r="K414" s="2"/>
      <c r="L414" s="2"/>
      <c r="M414" s="2"/>
      <c r="N414" s="2"/>
      <c r="O414" s="2"/>
    </row>
    <row r="415" spans="8:15" x14ac:dyDescent="0.2">
      <c r="H415" s="2"/>
      <c r="I415" s="2"/>
      <c r="J415" s="2"/>
      <c r="K415" s="2"/>
      <c r="L415" s="2"/>
      <c r="M415" s="2"/>
      <c r="N415" s="2"/>
      <c r="O415" s="2"/>
    </row>
    <row r="416" spans="8:15" x14ac:dyDescent="0.2">
      <c r="H416" s="2"/>
      <c r="I416" s="2"/>
      <c r="J416" s="2"/>
      <c r="K416" s="2"/>
      <c r="L416" s="2"/>
      <c r="M416" s="2"/>
      <c r="N416" s="2"/>
      <c r="O416" s="2"/>
    </row>
    <row r="417" spans="8:15" x14ac:dyDescent="0.2">
      <c r="H417" s="2"/>
      <c r="I417" s="2"/>
      <c r="J417" s="2"/>
      <c r="K417" s="2"/>
      <c r="L417" s="2"/>
      <c r="M417" s="2"/>
      <c r="N417" s="2"/>
      <c r="O417" s="2"/>
    </row>
    <row r="418" spans="8:15" x14ac:dyDescent="0.2">
      <c r="H418" s="2"/>
      <c r="I418" s="2"/>
      <c r="J418" s="2"/>
      <c r="K418" s="2"/>
      <c r="L418" s="2"/>
      <c r="M418" s="2"/>
      <c r="N418" s="2"/>
      <c r="O418" s="2"/>
    </row>
    <row r="419" spans="8:15" x14ac:dyDescent="0.2">
      <c r="H419" s="2"/>
      <c r="I419" s="2"/>
      <c r="J419" s="2"/>
      <c r="K419" s="2"/>
      <c r="L419" s="2"/>
      <c r="M419" s="2"/>
      <c r="N419" s="2"/>
      <c r="O419" s="2"/>
    </row>
    <row r="420" spans="8:15" x14ac:dyDescent="0.2">
      <c r="H420" s="2"/>
      <c r="I420" s="2"/>
      <c r="J420" s="2"/>
      <c r="K420" s="2"/>
      <c r="L420" s="2"/>
      <c r="M420" s="2"/>
      <c r="N420" s="2"/>
      <c r="O420" s="2"/>
    </row>
    <row r="421" spans="8:15" x14ac:dyDescent="0.2">
      <c r="H421" s="2"/>
      <c r="I421" s="2"/>
      <c r="J421" s="2"/>
      <c r="K421" s="2"/>
      <c r="L421" s="2"/>
      <c r="M421" s="2"/>
      <c r="N421" s="2"/>
      <c r="O421" s="2"/>
    </row>
    <row r="422" spans="8:15" x14ac:dyDescent="0.2">
      <c r="H422" s="2"/>
      <c r="I422" s="2"/>
      <c r="J422" s="2"/>
      <c r="K422" s="2"/>
      <c r="L422" s="2"/>
      <c r="M422" s="2"/>
      <c r="N422" s="2"/>
      <c r="O422" s="2"/>
    </row>
    <row r="423" spans="8:15" x14ac:dyDescent="0.2">
      <c r="H423" s="2"/>
      <c r="I423" s="2"/>
      <c r="J423" s="2"/>
      <c r="K423" s="2"/>
      <c r="L423" s="2"/>
      <c r="M423" s="2"/>
      <c r="N423" s="2"/>
      <c r="O423" s="2"/>
    </row>
    <row r="424" spans="8:15" x14ac:dyDescent="0.2">
      <c r="H424" s="2"/>
      <c r="I424" s="2"/>
      <c r="J424" s="2"/>
      <c r="K424" s="2"/>
      <c r="L424" s="2"/>
      <c r="M424" s="2"/>
      <c r="N424" s="2"/>
      <c r="O424" s="2"/>
    </row>
    <row r="425" spans="8:15" x14ac:dyDescent="0.2">
      <c r="H425" s="2"/>
      <c r="I425" s="2"/>
      <c r="J425" s="2"/>
      <c r="K425" s="2"/>
      <c r="L425" s="2"/>
      <c r="M425" s="2"/>
      <c r="N425" s="2"/>
      <c r="O425" s="2"/>
    </row>
    <row r="426" spans="8:15" x14ac:dyDescent="0.2">
      <c r="H426" s="2"/>
      <c r="I426" s="2"/>
      <c r="J426" s="2"/>
      <c r="K426" s="2"/>
      <c r="L426" s="2"/>
      <c r="M426" s="2"/>
      <c r="N426" s="2"/>
      <c r="O426" s="2"/>
    </row>
    <row r="427" spans="8:15" x14ac:dyDescent="0.2">
      <c r="H427" s="2"/>
      <c r="I427" s="2"/>
      <c r="J427" s="2"/>
      <c r="K427" s="2"/>
      <c r="L427" s="2"/>
      <c r="M427" s="2"/>
      <c r="N427" s="2"/>
      <c r="O427" s="2"/>
    </row>
    <row r="428" spans="8:15" x14ac:dyDescent="0.2">
      <c r="H428" s="2"/>
      <c r="I428" s="2"/>
      <c r="J428" s="2"/>
      <c r="K428" s="2"/>
      <c r="L428" s="2"/>
      <c r="M428" s="2"/>
      <c r="N428" s="2"/>
      <c r="O428" s="2"/>
    </row>
    <row r="429" spans="8:15" x14ac:dyDescent="0.2">
      <c r="H429" s="2"/>
      <c r="I429" s="2"/>
      <c r="J429" s="2"/>
      <c r="K429" s="2"/>
      <c r="L429" s="2"/>
      <c r="M429" s="2"/>
      <c r="N429" s="2"/>
      <c r="O429" s="2"/>
    </row>
    <row r="430" spans="8:15" x14ac:dyDescent="0.2">
      <c r="H430" s="2"/>
      <c r="I430" s="2"/>
      <c r="J430" s="2"/>
      <c r="K430" s="2"/>
      <c r="L430" s="2"/>
      <c r="M430" s="2"/>
      <c r="N430" s="2"/>
      <c r="O430" s="2"/>
    </row>
    <row r="431" spans="8:15" x14ac:dyDescent="0.2">
      <c r="H431" s="2"/>
      <c r="I431" s="2"/>
      <c r="J431" s="2"/>
      <c r="K431" s="2"/>
      <c r="L431" s="2"/>
      <c r="M431" s="2"/>
      <c r="N431" s="2"/>
      <c r="O431" s="2"/>
    </row>
    <row r="432" spans="8:15" x14ac:dyDescent="0.2">
      <c r="H432" s="2"/>
      <c r="I432" s="2"/>
      <c r="J432" s="2"/>
      <c r="K432" s="2"/>
      <c r="L432" s="2"/>
      <c r="M432" s="2"/>
      <c r="N432" s="2"/>
      <c r="O432" s="2"/>
    </row>
    <row r="433" spans="8:15" x14ac:dyDescent="0.2">
      <c r="H433" s="2"/>
      <c r="I433" s="2"/>
      <c r="J433" s="2"/>
      <c r="K433" s="2"/>
      <c r="L433" s="2"/>
      <c r="M433" s="2"/>
      <c r="N433" s="2"/>
      <c r="O433" s="2"/>
    </row>
    <row r="434" spans="8:15" x14ac:dyDescent="0.2">
      <c r="H434" s="2"/>
      <c r="I434" s="2"/>
      <c r="J434" s="2"/>
      <c r="K434" s="2"/>
      <c r="L434" s="2"/>
      <c r="M434" s="2"/>
      <c r="N434" s="2"/>
      <c r="O434" s="2"/>
    </row>
    <row r="435" spans="8:15" x14ac:dyDescent="0.2">
      <c r="H435" s="2"/>
      <c r="I435" s="2"/>
      <c r="J435" s="2"/>
      <c r="K435" s="2"/>
      <c r="L435" s="2"/>
      <c r="M435" s="2"/>
      <c r="N435" s="2"/>
      <c r="O435" s="2"/>
    </row>
    <row r="436" spans="8:15" x14ac:dyDescent="0.2">
      <c r="H436" s="2"/>
      <c r="I436" s="2"/>
      <c r="J436" s="2"/>
      <c r="K436" s="2"/>
      <c r="L436" s="2"/>
      <c r="M436" s="2"/>
      <c r="N436" s="2"/>
      <c r="O436" s="2"/>
    </row>
    <row r="437" spans="8:15" x14ac:dyDescent="0.2">
      <c r="H437" s="2"/>
      <c r="I437" s="2"/>
      <c r="J437" s="2"/>
      <c r="K437" s="2"/>
      <c r="L437" s="2"/>
      <c r="M437" s="2"/>
      <c r="N437" s="2"/>
      <c r="O437" s="2"/>
    </row>
    <row r="438" spans="8:15" x14ac:dyDescent="0.2">
      <c r="H438" s="2"/>
      <c r="I438" s="2"/>
      <c r="J438" s="2"/>
      <c r="K438" s="2"/>
      <c r="L438" s="2"/>
      <c r="M438" s="2"/>
      <c r="N438" s="2"/>
      <c r="O438" s="2"/>
    </row>
    <row r="439" spans="8:15" x14ac:dyDescent="0.2">
      <c r="H439" s="2"/>
      <c r="I439" s="2"/>
      <c r="J439" s="2"/>
      <c r="K439" s="2"/>
      <c r="L439" s="2"/>
      <c r="M439" s="2"/>
      <c r="N439" s="2"/>
      <c r="O439" s="2"/>
    </row>
    <row r="440" spans="8:15" x14ac:dyDescent="0.2">
      <c r="H440" s="2"/>
      <c r="I440" s="2"/>
      <c r="J440" s="2"/>
      <c r="K440" s="2"/>
      <c r="L440" s="2"/>
      <c r="M440" s="2"/>
      <c r="N440" s="2"/>
      <c r="O440" s="2"/>
    </row>
    <row r="441" spans="8:15" x14ac:dyDescent="0.2">
      <c r="H441" s="2"/>
      <c r="I441" s="2"/>
      <c r="J441" s="2"/>
      <c r="K441" s="2"/>
      <c r="L441" s="2"/>
      <c r="M441" s="2"/>
      <c r="N441" s="2"/>
      <c r="O441" s="2"/>
    </row>
    <row r="442" spans="8:15" x14ac:dyDescent="0.2">
      <c r="H442" s="2"/>
      <c r="I442" s="2"/>
      <c r="J442" s="2"/>
      <c r="K442" s="2"/>
      <c r="L442" s="2"/>
      <c r="M442" s="2"/>
      <c r="N442" s="2"/>
      <c r="O442" s="2"/>
    </row>
    <row r="443" spans="8:15" x14ac:dyDescent="0.2">
      <c r="H443" s="2"/>
      <c r="I443" s="2"/>
      <c r="J443" s="2"/>
      <c r="K443" s="2"/>
      <c r="L443" s="2"/>
      <c r="M443" s="2"/>
      <c r="N443" s="2"/>
      <c r="O443" s="2"/>
    </row>
    <row r="444" spans="8:15" x14ac:dyDescent="0.2">
      <c r="H444" s="2"/>
      <c r="I444" s="2"/>
      <c r="J444" s="2"/>
      <c r="K444" s="2"/>
      <c r="L444" s="2"/>
      <c r="M444" s="2"/>
      <c r="N444" s="2"/>
      <c r="O444" s="2"/>
    </row>
    <row r="445" spans="8:15" x14ac:dyDescent="0.2">
      <c r="H445" s="2"/>
      <c r="I445" s="2"/>
      <c r="J445" s="2"/>
      <c r="K445" s="2"/>
      <c r="L445" s="2"/>
      <c r="M445" s="2"/>
      <c r="N445" s="2"/>
      <c r="O445" s="2"/>
    </row>
    <row r="446" spans="8:15" x14ac:dyDescent="0.2">
      <c r="H446" s="2"/>
      <c r="I446" s="2"/>
      <c r="J446" s="2"/>
      <c r="K446" s="2"/>
      <c r="L446" s="2"/>
      <c r="M446" s="2"/>
      <c r="N446" s="2"/>
      <c r="O446" s="2"/>
    </row>
    <row r="447" spans="8:15" x14ac:dyDescent="0.2">
      <c r="H447" s="2"/>
      <c r="I447" s="2"/>
      <c r="J447" s="2"/>
      <c r="K447" s="2"/>
      <c r="L447" s="2"/>
      <c r="M447" s="2"/>
      <c r="N447" s="2"/>
      <c r="O447" s="2"/>
    </row>
    <row r="448" spans="8:15" x14ac:dyDescent="0.2">
      <c r="H448" s="2"/>
      <c r="I448" s="2"/>
      <c r="J448" s="2"/>
      <c r="K448" s="2"/>
      <c r="L448" s="2"/>
      <c r="M448" s="2"/>
      <c r="N448" s="2"/>
      <c r="O448" s="2"/>
    </row>
    <row r="449" spans="1:15" x14ac:dyDescent="0.2">
      <c r="H449" s="2"/>
      <c r="I449" s="2"/>
      <c r="J449" s="2"/>
      <c r="K449" s="2"/>
      <c r="L449" s="2"/>
      <c r="M449" s="2"/>
      <c r="N449" s="2"/>
      <c r="O449" s="2"/>
    </row>
    <row r="450" spans="1:15" x14ac:dyDescent="0.2">
      <c r="H450" s="2"/>
      <c r="I450" s="2"/>
      <c r="J450" s="2"/>
      <c r="K450" s="2"/>
      <c r="L450" s="2"/>
      <c r="M450" s="2"/>
      <c r="N450" s="2"/>
      <c r="O450" s="2"/>
    </row>
    <row r="451" spans="1:15" x14ac:dyDescent="0.2">
      <c r="H451" s="2"/>
      <c r="I451" s="2"/>
      <c r="J451" s="2"/>
      <c r="K451" s="2"/>
      <c r="L451" s="2"/>
      <c r="M451" s="2"/>
      <c r="N451" s="2"/>
      <c r="O451" s="2"/>
    </row>
    <row r="452" spans="1:15" x14ac:dyDescent="0.2">
      <c r="H452" s="2"/>
      <c r="I452" s="2"/>
      <c r="J452" s="2"/>
      <c r="K452" s="2"/>
      <c r="L452" s="2"/>
      <c r="M452" s="2"/>
      <c r="N452" s="2"/>
      <c r="O452" s="2"/>
    </row>
    <row r="453" spans="1:15" x14ac:dyDescent="0.2">
      <c r="H453" s="2"/>
      <c r="I453" s="2"/>
      <c r="J453" s="2"/>
      <c r="K453" s="2"/>
      <c r="L453" s="2"/>
      <c r="M453" s="2"/>
      <c r="N453" s="2"/>
      <c r="O453" s="2"/>
    </row>
    <row r="454" spans="1:15" x14ac:dyDescent="0.2">
      <c r="H454" s="2"/>
      <c r="I454" s="2"/>
      <c r="J454" s="2"/>
      <c r="K454" s="2"/>
      <c r="L454" s="2"/>
      <c r="M454" s="2"/>
      <c r="N454" s="2"/>
      <c r="O454" s="2"/>
    </row>
    <row r="455" spans="1:15" x14ac:dyDescent="0.2">
      <c r="B455" s="108"/>
      <c r="C455" s="14"/>
      <c r="H455" s="2"/>
      <c r="I455" s="2"/>
      <c r="J455" s="2"/>
      <c r="K455" s="2"/>
      <c r="L455" s="2"/>
      <c r="M455" s="2"/>
      <c r="N455" s="2"/>
      <c r="O455" s="2"/>
    </row>
    <row r="456" spans="1:15" x14ac:dyDescent="0.2">
      <c r="A456" s="14"/>
      <c r="H456" s="2"/>
      <c r="I456" s="2"/>
      <c r="J456" s="2"/>
      <c r="K456" s="2"/>
      <c r="L456" s="2"/>
      <c r="M456" s="2"/>
      <c r="N456" s="2"/>
      <c r="O456" s="2"/>
    </row>
    <row r="457" spans="1:15" x14ac:dyDescent="0.2">
      <c r="H457" s="2"/>
      <c r="I457" s="2"/>
      <c r="J457" s="2"/>
      <c r="K457" s="2"/>
      <c r="L457" s="2"/>
      <c r="M457" s="2"/>
      <c r="N457" s="2"/>
      <c r="O457" s="2"/>
    </row>
    <row r="458" spans="1:15" x14ac:dyDescent="0.2">
      <c r="H458" s="2"/>
      <c r="I458" s="2"/>
      <c r="J458" s="2"/>
      <c r="K458" s="2"/>
      <c r="L458" s="2"/>
      <c r="M458" s="2"/>
      <c r="N458" s="2"/>
      <c r="O458" s="2"/>
    </row>
    <row r="459" spans="1:15" x14ac:dyDescent="0.2">
      <c r="H459" s="2"/>
      <c r="I459" s="2"/>
      <c r="J459" s="2"/>
      <c r="K459" s="2"/>
      <c r="L459" s="2"/>
      <c r="M459" s="2"/>
      <c r="N459" s="2"/>
      <c r="O459" s="2"/>
    </row>
    <row r="460" spans="1:15" x14ac:dyDescent="0.2">
      <c r="H460" s="2"/>
      <c r="I460" s="2"/>
      <c r="J460" s="2"/>
      <c r="K460" s="2"/>
      <c r="L460" s="2"/>
      <c r="M460" s="2"/>
      <c r="N460" s="2"/>
      <c r="O460" s="2"/>
    </row>
    <row r="461" spans="1:15" x14ac:dyDescent="0.2">
      <c r="H461" s="2"/>
      <c r="I461" s="2"/>
      <c r="J461" s="2"/>
      <c r="K461" s="2"/>
      <c r="L461" s="2"/>
      <c r="M461" s="2"/>
      <c r="N461" s="2"/>
      <c r="O461" s="2"/>
    </row>
    <row r="462" spans="1:15" x14ac:dyDescent="0.2">
      <c r="H462" s="2"/>
      <c r="I462" s="2"/>
      <c r="J462" s="2"/>
      <c r="K462" s="2"/>
      <c r="L462" s="2"/>
      <c r="M462" s="2"/>
      <c r="N462" s="2"/>
      <c r="O462" s="2"/>
    </row>
    <row r="463" spans="1:15" x14ac:dyDescent="0.2">
      <c r="H463" s="2"/>
      <c r="I463" s="2"/>
      <c r="J463" s="2"/>
      <c r="K463" s="2"/>
      <c r="L463" s="2"/>
      <c r="M463" s="2"/>
      <c r="N463" s="2"/>
      <c r="O463" s="2"/>
    </row>
    <row r="464" spans="1:15" x14ac:dyDescent="0.2">
      <c r="H464" s="2"/>
      <c r="I464" s="2"/>
      <c r="J464" s="2"/>
      <c r="K464" s="2"/>
      <c r="L464" s="2"/>
      <c r="M464" s="2"/>
      <c r="N464" s="2"/>
      <c r="O464" s="2"/>
    </row>
    <row r="465" spans="8:15" x14ac:dyDescent="0.2">
      <c r="H465" s="2"/>
      <c r="I465" s="2"/>
      <c r="J465" s="2"/>
      <c r="K465" s="2"/>
      <c r="L465" s="2"/>
      <c r="M465" s="2"/>
      <c r="N465" s="2"/>
      <c r="O465" s="2"/>
    </row>
    <row r="466" spans="8:15" x14ac:dyDescent="0.2">
      <c r="H466" s="2"/>
      <c r="I466" s="2"/>
      <c r="J466" s="2"/>
      <c r="K466" s="2"/>
      <c r="L466" s="2"/>
      <c r="M466" s="2"/>
      <c r="N466" s="2"/>
      <c r="O466" s="2"/>
    </row>
    <row r="467" spans="8:15" x14ac:dyDescent="0.2">
      <c r="H467" s="2"/>
      <c r="I467" s="2"/>
      <c r="J467" s="2"/>
      <c r="K467" s="2"/>
      <c r="L467" s="2"/>
      <c r="M467" s="2"/>
      <c r="N467" s="2"/>
      <c r="O467" s="2"/>
    </row>
    <row r="468" spans="8:15" x14ac:dyDescent="0.2">
      <c r="H468" s="2"/>
      <c r="I468" s="2"/>
      <c r="J468" s="2"/>
      <c r="K468" s="2"/>
      <c r="L468" s="2"/>
      <c r="M468" s="2"/>
      <c r="N468" s="2"/>
      <c r="O468" s="2"/>
    </row>
    <row r="469" spans="8:15" x14ac:dyDescent="0.2">
      <c r="H469" s="2"/>
      <c r="I469" s="2"/>
      <c r="J469" s="2"/>
      <c r="K469" s="2"/>
      <c r="L469" s="2"/>
      <c r="M469" s="2"/>
      <c r="N469" s="2"/>
      <c r="O469" s="2"/>
    </row>
    <row r="470" spans="8:15" x14ac:dyDescent="0.2">
      <c r="H470" s="2"/>
      <c r="I470" s="2"/>
      <c r="J470" s="2"/>
      <c r="K470" s="2"/>
      <c r="L470" s="2"/>
      <c r="M470" s="2"/>
      <c r="N470" s="2"/>
      <c r="O470" s="2"/>
    </row>
    <row r="471" spans="8:15" x14ac:dyDescent="0.2">
      <c r="H471" s="2"/>
      <c r="I471" s="2"/>
      <c r="J471" s="2"/>
      <c r="K471" s="2"/>
      <c r="L471" s="2"/>
      <c r="M471" s="2"/>
      <c r="N471" s="2"/>
      <c r="O471" s="2"/>
    </row>
    <row r="472" spans="8:15" x14ac:dyDescent="0.2">
      <c r="H472" s="2"/>
      <c r="I472" s="2"/>
      <c r="J472" s="2"/>
      <c r="K472" s="2"/>
      <c r="L472" s="2"/>
      <c r="M472" s="2"/>
      <c r="N472" s="2"/>
      <c r="O472" s="2"/>
    </row>
    <row r="473" spans="8:15" x14ac:dyDescent="0.2">
      <c r="H473" s="2"/>
      <c r="I473" s="2"/>
      <c r="J473" s="2"/>
      <c r="K473" s="2"/>
      <c r="L473" s="2"/>
      <c r="M473" s="2"/>
      <c r="N473" s="2"/>
      <c r="O473" s="2"/>
    </row>
    <row r="474" spans="8:15" x14ac:dyDescent="0.2">
      <c r="H474" s="2"/>
      <c r="I474" s="2"/>
      <c r="J474" s="2"/>
      <c r="K474" s="2"/>
      <c r="L474" s="2"/>
      <c r="M474" s="2"/>
      <c r="N474" s="2"/>
      <c r="O474" s="2"/>
    </row>
    <row r="475" spans="8:15" x14ac:dyDescent="0.2">
      <c r="H475" s="2"/>
      <c r="I475" s="2"/>
      <c r="J475" s="2"/>
      <c r="K475" s="2"/>
      <c r="L475" s="2"/>
      <c r="M475" s="2"/>
      <c r="N475" s="2"/>
      <c r="O475" s="2"/>
    </row>
    <row r="476" spans="8:15" x14ac:dyDescent="0.2">
      <c r="H476" s="2"/>
      <c r="I476" s="2"/>
      <c r="J476" s="2"/>
      <c r="K476" s="2"/>
      <c r="L476" s="2"/>
      <c r="M476" s="2"/>
      <c r="N476" s="2"/>
      <c r="O476" s="2"/>
    </row>
    <row r="477" spans="8:15" x14ac:dyDescent="0.2">
      <c r="H477" s="2"/>
      <c r="I477" s="2"/>
      <c r="J477" s="2"/>
      <c r="K477" s="2"/>
      <c r="L477" s="2"/>
      <c r="M477" s="2"/>
      <c r="N477" s="2"/>
      <c r="O477" s="2"/>
    </row>
    <row r="478" spans="8:15" x14ac:dyDescent="0.2">
      <c r="H478" s="2"/>
      <c r="I478" s="2"/>
      <c r="J478" s="2"/>
      <c r="K478" s="2"/>
      <c r="L478" s="2"/>
      <c r="M478" s="2"/>
      <c r="N478" s="2"/>
      <c r="O478" s="2"/>
    </row>
    <row r="479" spans="8:15" x14ac:dyDescent="0.2">
      <c r="H479" s="2"/>
      <c r="I479" s="2"/>
      <c r="J479" s="2"/>
      <c r="K479" s="2"/>
      <c r="L479" s="2"/>
      <c r="M479" s="2"/>
      <c r="N479" s="2"/>
      <c r="O479" s="2"/>
    </row>
    <row r="480" spans="8:15" x14ac:dyDescent="0.2">
      <c r="H480" s="2"/>
      <c r="I480" s="2"/>
      <c r="J480" s="2"/>
      <c r="K480" s="2"/>
      <c r="L480" s="2"/>
      <c r="M480" s="2"/>
      <c r="N480" s="2"/>
      <c r="O480" s="2"/>
    </row>
    <row r="481" spans="8:15" x14ac:dyDescent="0.2">
      <c r="H481" s="2"/>
      <c r="I481" s="2"/>
      <c r="J481" s="2"/>
      <c r="K481" s="2"/>
      <c r="L481" s="2"/>
      <c r="M481" s="2"/>
      <c r="N481" s="2"/>
      <c r="O481" s="2"/>
    </row>
    <row r="482" spans="8:15" x14ac:dyDescent="0.2">
      <c r="H482" s="2"/>
      <c r="I482" s="2"/>
      <c r="J482" s="2"/>
      <c r="K482" s="2"/>
      <c r="L482" s="2"/>
      <c r="M482" s="2"/>
      <c r="N482" s="2"/>
      <c r="O482" s="2"/>
    </row>
    <row r="483" spans="8:15" x14ac:dyDescent="0.2">
      <c r="H483" s="2"/>
      <c r="I483" s="2"/>
      <c r="J483" s="2"/>
      <c r="K483" s="2"/>
      <c r="L483" s="2"/>
      <c r="M483" s="2"/>
      <c r="N483" s="2"/>
      <c r="O483" s="2"/>
    </row>
    <row r="484" spans="8:15" x14ac:dyDescent="0.2">
      <c r="H484" s="2"/>
      <c r="I484" s="2"/>
      <c r="J484" s="2"/>
      <c r="K484" s="2"/>
      <c r="L484" s="2"/>
      <c r="M484" s="2"/>
      <c r="N484" s="2"/>
      <c r="O484" s="2"/>
    </row>
    <row r="485" spans="8:15" x14ac:dyDescent="0.2">
      <c r="H485" s="2"/>
      <c r="I485" s="2"/>
      <c r="J485" s="2"/>
      <c r="K485" s="2"/>
      <c r="L485" s="2"/>
      <c r="M485" s="2"/>
      <c r="N485" s="2"/>
      <c r="O485" s="2"/>
    </row>
    <row r="486" spans="8:15" x14ac:dyDescent="0.2">
      <c r="H486" s="2"/>
      <c r="I486" s="2"/>
      <c r="J486" s="2"/>
      <c r="K486" s="2"/>
      <c r="L486" s="2"/>
      <c r="M486" s="2"/>
      <c r="N486" s="2"/>
      <c r="O486" s="2"/>
    </row>
    <row r="487" spans="8:15" x14ac:dyDescent="0.2">
      <c r="H487" s="2"/>
      <c r="I487" s="2"/>
      <c r="J487" s="2"/>
      <c r="K487" s="2"/>
      <c r="L487" s="2"/>
      <c r="M487" s="2"/>
      <c r="N487" s="2"/>
      <c r="O487" s="2"/>
    </row>
    <row r="488" spans="8:15" x14ac:dyDescent="0.2">
      <c r="H488" s="2"/>
      <c r="I488" s="2"/>
      <c r="J488" s="2"/>
      <c r="K488" s="2"/>
      <c r="L488" s="2"/>
      <c r="M488" s="2"/>
      <c r="N488" s="2"/>
      <c r="O488" s="2"/>
    </row>
    <row r="489" spans="8:15" x14ac:dyDescent="0.2">
      <c r="H489" s="2"/>
      <c r="I489" s="2"/>
      <c r="J489" s="2"/>
      <c r="K489" s="2"/>
      <c r="L489" s="2"/>
      <c r="M489" s="2"/>
      <c r="N489" s="2"/>
      <c r="O489" s="2"/>
    </row>
    <row r="490" spans="8:15" x14ac:dyDescent="0.2">
      <c r="H490" s="2"/>
      <c r="I490" s="2"/>
      <c r="J490" s="2"/>
      <c r="K490" s="2"/>
      <c r="L490" s="2"/>
      <c r="M490" s="2"/>
      <c r="N490" s="2"/>
      <c r="O490" s="2"/>
    </row>
    <row r="491" spans="8:15" x14ac:dyDescent="0.2">
      <c r="H491" s="2"/>
      <c r="I491" s="2"/>
      <c r="J491" s="2"/>
      <c r="K491" s="2"/>
      <c r="L491" s="2"/>
      <c r="M491" s="2"/>
      <c r="N491" s="2"/>
      <c r="O491" s="2"/>
    </row>
    <row r="492" spans="8:15" x14ac:dyDescent="0.2">
      <c r="H492" s="2"/>
      <c r="I492" s="2"/>
      <c r="J492" s="2"/>
      <c r="K492" s="2"/>
      <c r="L492" s="2"/>
      <c r="M492" s="2"/>
      <c r="N492" s="2"/>
      <c r="O492" s="2"/>
    </row>
    <row r="493" spans="8:15" x14ac:dyDescent="0.2">
      <c r="H493" s="2"/>
      <c r="I493" s="2"/>
      <c r="J493" s="2"/>
      <c r="K493" s="2"/>
      <c r="L493" s="2"/>
      <c r="M493" s="2"/>
      <c r="N493" s="2"/>
      <c r="O493" s="2"/>
    </row>
    <row r="494" spans="8:15" x14ac:dyDescent="0.2">
      <c r="H494" s="2"/>
      <c r="I494" s="2"/>
      <c r="J494" s="2"/>
      <c r="K494" s="2"/>
      <c r="L494" s="2"/>
      <c r="M494" s="2"/>
      <c r="N494" s="2"/>
      <c r="O494" s="2"/>
    </row>
    <row r="495" spans="8:15" x14ac:dyDescent="0.2">
      <c r="H495" s="2"/>
      <c r="I495" s="2"/>
      <c r="J495" s="2"/>
      <c r="K495" s="2"/>
      <c r="L495" s="2"/>
      <c r="M495" s="2"/>
      <c r="N495" s="2"/>
      <c r="O495" s="2"/>
    </row>
    <row r="496" spans="8:15" x14ac:dyDescent="0.2">
      <c r="H496" s="2"/>
      <c r="I496" s="2"/>
      <c r="J496" s="2"/>
      <c r="K496" s="2"/>
      <c r="L496" s="2"/>
      <c r="M496" s="2"/>
      <c r="N496" s="2"/>
      <c r="O496" s="2"/>
    </row>
    <row r="497" spans="8:15" x14ac:dyDescent="0.2">
      <c r="H497" s="2"/>
      <c r="I497" s="2"/>
      <c r="J497" s="2"/>
      <c r="K497" s="2"/>
      <c r="L497" s="2"/>
      <c r="M497" s="2"/>
      <c r="N497" s="2"/>
      <c r="O497" s="2"/>
    </row>
    <row r="498" spans="8:15" x14ac:dyDescent="0.2">
      <c r="H498" s="2"/>
      <c r="I498" s="2"/>
      <c r="J498" s="2"/>
      <c r="K498" s="2"/>
      <c r="L498" s="2"/>
      <c r="M498" s="2"/>
      <c r="N498" s="2"/>
      <c r="O498" s="2"/>
    </row>
    <row r="499" spans="8:15" x14ac:dyDescent="0.2">
      <c r="H499" s="2"/>
      <c r="I499" s="2"/>
      <c r="J499" s="2"/>
      <c r="K499" s="2"/>
      <c r="L499" s="2"/>
      <c r="M499" s="2"/>
      <c r="N499" s="2"/>
      <c r="O499" s="2"/>
    </row>
    <row r="500" spans="8:15" x14ac:dyDescent="0.2">
      <c r="H500" s="2"/>
      <c r="I500" s="2"/>
      <c r="J500" s="2"/>
      <c r="K500" s="2"/>
      <c r="L500" s="2"/>
      <c r="M500" s="2"/>
      <c r="N500" s="2"/>
      <c r="O500" s="2"/>
    </row>
    <row r="501" spans="8:15" x14ac:dyDescent="0.2">
      <c r="H501" s="2"/>
      <c r="I501" s="2"/>
      <c r="J501" s="2"/>
      <c r="K501" s="2"/>
      <c r="L501" s="2"/>
      <c r="M501" s="2"/>
      <c r="N501" s="2"/>
      <c r="O501" s="2"/>
    </row>
    <row r="502" spans="8:15" x14ac:dyDescent="0.2">
      <c r="H502" s="2"/>
      <c r="I502" s="2"/>
      <c r="J502" s="2"/>
      <c r="K502" s="2"/>
      <c r="L502" s="2"/>
      <c r="M502" s="2"/>
      <c r="N502" s="2"/>
      <c r="O502" s="2"/>
    </row>
    <row r="503" spans="8:15" x14ac:dyDescent="0.2">
      <c r="H503" s="2"/>
      <c r="I503" s="2"/>
      <c r="J503" s="2"/>
      <c r="K503" s="2"/>
      <c r="L503" s="2"/>
      <c r="M503" s="2"/>
      <c r="N503" s="2"/>
      <c r="O503" s="2"/>
    </row>
    <row r="504" spans="8:15" x14ac:dyDescent="0.2">
      <c r="H504" s="2"/>
      <c r="I504" s="2"/>
      <c r="J504" s="2"/>
      <c r="K504" s="2"/>
      <c r="L504" s="2"/>
      <c r="M504" s="2"/>
      <c r="N504" s="2"/>
      <c r="O504" s="2"/>
    </row>
    <row r="505" spans="8:15" x14ac:dyDescent="0.2">
      <c r="H505" s="2"/>
      <c r="I505" s="2"/>
      <c r="J505" s="2"/>
      <c r="K505" s="2"/>
      <c r="L505" s="2"/>
      <c r="M505" s="2"/>
      <c r="N505" s="2"/>
      <c r="O505" s="2"/>
    </row>
    <row r="506" spans="8:15" x14ac:dyDescent="0.2">
      <c r="H506" s="2"/>
      <c r="I506" s="2"/>
      <c r="J506" s="2"/>
      <c r="K506" s="2"/>
      <c r="L506" s="2"/>
      <c r="M506" s="2"/>
      <c r="N506" s="2"/>
      <c r="O506" s="2"/>
    </row>
    <row r="507" spans="8:15" x14ac:dyDescent="0.2">
      <c r="H507" s="2"/>
      <c r="I507" s="2"/>
      <c r="J507" s="2"/>
      <c r="K507" s="2"/>
      <c r="L507" s="2"/>
      <c r="M507" s="2"/>
      <c r="N507" s="2"/>
      <c r="O507" s="2"/>
    </row>
    <row r="508" spans="8:15" x14ac:dyDescent="0.2">
      <c r="H508" s="2"/>
      <c r="I508" s="2"/>
      <c r="J508" s="2"/>
      <c r="K508" s="2"/>
      <c r="L508" s="2"/>
      <c r="M508" s="2"/>
      <c r="N508" s="2"/>
      <c r="O508" s="2"/>
    </row>
    <row r="509" spans="8:15" x14ac:dyDescent="0.2">
      <c r="H509" s="2"/>
      <c r="I509" s="2"/>
      <c r="J509" s="2"/>
      <c r="K509" s="2"/>
      <c r="L509" s="2"/>
      <c r="M509" s="2"/>
      <c r="N509" s="2"/>
      <c r="O509" s="2"/>
    </row>
    <row r="510" spans="8:15" x14ac:dyDescent="0.2">
      <c r="H510" s="2"/>
      <c r="I510" s="2"/>
      <c r="J510" s="2"/>
      <c r="K510" s="2"/>
      <c r="L510" s="2"/>
      <c r="M510" s="2"/>
      <c r="N510" s="2"/>
      <c r="O510" s="2"/>
    </row>
    <row r="511" spans="8:15" x14ac:dyDescent="0.2">
      <c r="H511" s="2"/>
      <c r="I511" s="2"/>
      <c r="J511" s="2"/>
      <c r="K511" s="2"/>
      <c r="L511" s="2"/>
      <c r="M511" s="2"/>
      <c r="N511" s="2"/>
      <c r="O511" s="2"/>
    </row>
    <row r="512" spans="8:15" x14ac:dyDescent="0.2">
      <c r="H512" s="2"/>
      <c r="I512" s="2"/>
      <c r="J512" s="2"/>
      <c r="K512" s="2"/>
      <c r="L512" s="2"/>
      <c r="M512" s="2"/>
      <c r="N512" s="2"/>
      <c r="O512" s="2"/>
    </row>
    <row r="513" spans="8:15" x14ac:dyDescent="0.2">
      <c r="H513" s="2"/>
      <c r="I513" s="2"/>
      <c r="J513" s="2"/>
      <c r="K513" s="2"/>
      <c r="L513" s="2"/>
      <c r="M513" s="2"/>
      <c r="N513" s="2"/>
      <c r="O513" s="2"/>
    </row>
    <row r="514" spans="8:15" x14ac:dyDescent="0.2">
      <c r="H514" s="2"/>
      <c r="I514" s="2"/>
      <c r="J514" s="2"/>
      <c r="K514" s="2"/>
      <c r="L514" s="2"/>
      <c r="M514" s="2"/>
      <c r="N514" s="2"/>
      <c r="O514" s="2"/>
    </row>
    <row r="515" spans="8:15" x14ac:dyDescent="0.2">
      <c r="H515" s="2"/>
      <c r="I515" s="2"/>
      <c r="J515" s="2"/>
      <c r="K515" s="2"/>
      <c r="L515" s="2"/>
      <c r="M515" s="2"/>
      <c r="N515" s="2"/>
      <c r="O515" s="2"/>
    </row>
    <row r="516" spans="8:15" x14ac:dyDescent="0.2">
      <c r="H516" s="2"/>
      <c r="I516" s="2"/>
      <c r="J516" s="2"/>
      <c r="K516" s="2"/>
      <c r="L516" s="2"/>
      <c r="M516" s="2"/>
      <c r="N516" s="2"/>
      <c r="O516" s="2"/>
    </row>
    <row r="517" spans="8:15" x14ac:dyDescent="0.2">
      <c r="H517" s="2"/>
      <c r="I517" s="2"/>
      <c r="J517" s="2"/>
      <c r="K517" s="2"/>
      <c r="L517" s="2"/>
      <c r="M517" s="2"/>
      <c r="N517" s="2"/>
      <c r="O517" s="2"/>
    </row>
    <row r="518" spans="8:15" x14ac:dyDescent="0.2">
      <c r="H518" s="2"/>
      <c r="I518" s="2"/>
      <c r="J518" s="2"/>
      <c r="K518" s="2"/>
      <c r="L518" s="2"/>
      <c r="M518" s="2"/>
      <c r="N518" s="2"/>
      <c r="O518" s="2"/>
    </row>
    <row r="519" spans="8:15" x14ac:dyDescent="0.2">
      <c r="H519" s="2"/>
      <c r="I519" s="2"/>
      <c r="J519" s="2"/>
      <c r="K519" s="2"/>
      <c r="L519" s="2"/>
      <c r="M519" s="2"/>
      <c r="N519" s="2"/>
      <c r="O519" s="2"/>
    </row>
    <row r="520" spans="8:15" x14ac:dyDescent="0.2">
      <c r="H520" s="2"/>
      <c r="I520" s="2"/>
      <c r="J520" s="2"/>
      <c r="K520" s="2"/>
      <c r="L520" s="2"/>
      <c r="M520" s="2"/>
      <c r="N520" s="2"/>
      <c r="O520" s="2"/>
    </row>
    <row r="521" spans="8:15" x14ac:dyDescent="0.2">
      <c r="H521" s="2"/>
      <c r="I521" s="2"/>
      <c r="J521" s="2"/>
      <c r="K521" s="2"/>
      <c r="L521" s="2"/>
      <c r="M521" s="2"/>
      <c r="N521" s="2"/>
      <c r="O521" s="2"/>
    </row>
    <row r="522" spans="8:15" x14ac:dyDescent="0.2">
      <c r="H522" s="2"/>
      <c r="I522" s="2"/>
      <c r="J522" s="2"/>
      <c r="K522" s="2"/>
      <c r="L522" s="2"/>
      <c r="M522" s="2"/>
      <c r="N522" s="2"/>
      <c r="O522" s="2"/>
    </row>
    <row r="523" spans="8:15" x14ac:dyDescent="0.2">
      <c r="H523" s="2"/>
      <c r="I523" s="2"/>
      <c r="J523" s="2"/>
      <c r="K523" s="2"/>
      <c r="L523" s="2"/>
      <c r="M523" s="2"/>
      <c r="N523" s="2"/>
      <c r="O523" s="2"/>
    </row>
    <row r="524" spans="8:15" x14ac:dyDescent="0.2">
      <c r="H524" s="2"/>
      <c r="I524" s="2"/>
      <c r="J524" s="2"/>
      <c r="K524" s="2"/>
      <c r="L524" s="2"/>
      <c r="M524" s="2"/>
      <c r="N524" s="2"/>
      <c r="O524" s="2"/>
    </row>
    <row r="525" spans="8:15" x14ac:dyDescent="0.2">
      <c r="H525" s="2"/>
      <c r="I525" s="2"/>
      <c r="J525" s="2"/>
      <c r="K525" s="2"/>
      <c r="L525" s="2"/>
      <c r="M525" s="2"/>
      <c r="N525" s="2"/>
      <c r="O525" s="2"/>
    </row>
    <row r="526" spans="8:15" x14ac:dyDescent="0.2">
      <c r="H526" s="2"/>
      <c r="I526" s="2"/>
      <c r="J526" s="2"/>
      <c r="K526" s="2"/>
      <c r="L526" s="2"/>
      <c r="M526" s="2"/>
      <c r="N526" s="2"/>
      <c r="O526" s="2"/>
    </row>
    <row r="527" spans="8:15" x14ac:dyDescent="0.2">
      <c r="H527" s="2"/>
      <c r="I527" s="2"/>
      <c r="J527" s="2"/>
      <c r="K527" s="2"/>
      <c r="L527" s="2"/>
      <c r="M527" s="2"/>
      <c r="N527" s="2"/>
      <c r="O527" s="2"/>
    </row>
    <row r="528" spans="8:15" x14ac:dyDescent="0.2">
      <c r="H528" s="2"/>
      <c r="I528" s="2"/>
      <c r="J528" s="2"/>
      <c r="K528" s="2"/>
      <c r="L528" s="2"/>
      <c r="M528" s="2"/>
      <c r="N528" s="2"/>
      <c r="O528" s="2"/>
    </row>
    <row r="529" spans="8:15" x14ac:dyDescent="0.2">
      <c r="H529" s="2"/>
      <c r="I529" s="2"/>
      <c r="J529" s="2"/>
      <c r="K529" s="2"/>
      <c r="L529" s="2"/>
      <c r="M529" s="2"/>
      <c r="N529" s="2"/>
      <c r="O529" s="2"/>
    </row>
    <row r="530" spans="8:15" x14ac:dyDescent="0.2">
      <c r="H530" s="2"/>
      <c r="I530" s="2"/>
      <c r="J530" s="2"/>
      <c r="K530" s="2"/>
      <c r="L530" s="2"/>
      <c r="M530" s="2"/>
      <c r="N530" s="2"/>
      <c r="O530" s="2"/>
    </row>
    <row r="531" spans="8:15" x14ac:dyDescent="0.2">
      <c r="H531" s="2"/>
      <c r="I531" s="2"/>
      <c r="J531" s="2"/>
      <c r="K531" s="2"/>
      <c r="L531" s="2"/>
      <c r="M531" s="2"/>
      <c r="N531" s="2"/>
      <c r="O531" s="2"/>
    </row>
    <row r="532" spans="8:15" x14ac:dyDescent="0.2">
      <c r="H532" s="2"/>
      <c r="I532" s="2"/>
      <c r="J532" s="2"/>
      <c r="K532" s="2"/>
      <c r="L532" s="2"/>
      <c r="M532" s="2"/>
      <c r="N532" s="2"/>
      <c r="O532" s="2"/>
    </row>
    <row r="533" spans="8:15" x14ac:dyDescent="0.2">
      <c r="H533" s="2"/>
      <c r="I533" s="2"/>
      <c r="J533" s="2"/>
      <c r="K533" s="2"/>
      <c r="L533" s="2"/>
      <c r="M533" s="2"/>
      <c r="N533" s="2"/>
      <c r="O533" s="2"/>
    </row>
    <row r="534" spans="8:15" x14ac:dyDescent="0.2">
      <c r="H534" s="2"/>
      <c r="I534" s="2"/>
      <c r="J534" s="2"/>
      <c r="K534" s="2"/>
      <c r="L534" s="2"/>
      <c r="M534" s="2"/>
      <c r="N534" s="2"/>
      <c r="O534" s="2"/>
    </row>
    <row r="535" spans="8:15" x14ac:dyDescent="0.2">
      <c r="H535" s="2"/>
      <c r="I535" s="2"/>
      <c r="J535" s="2"/>
      <c r="K535" s="2"/>
      <c r="L535" s="2"/>
      <c r="M535" s="2"/>
      <c r="N535" s="2"/>
      <c r="O535" s="2"/>
    </row>
    <row r="536" spans="8:15" x14ac:dyDescent="0.2">
      <c r="H536" s="2"/>
      <c r="I536" s="2"/>
      <c r="J536" s="2"/>
      <c r="K536" s="2"/>
      <c r="L536" s="2"/>
      <c r="M536" s="2"/>
      <c r="N536" s="2"/>
      <c r="O536" s="2"/>
    </row>
    <row r="537" spans="8:15" x14ac:dyDescent="0.2">
      <c r="H537" s="2"/>
      <c r="I537" s="2"/>
      <c r="J537" s="2"/>
      <c r="K537" s="2"/>
      <c r="L537" s="2"/>
      <c r="M537" s="2"/>
      <c r="N537" s="2"/>
      <c r="O537" s="2"/>
    </row>
    <row r="538" spans="8:15" x14ac:dyDescent="0.2">
      <c r="H538" s="2"/>
      <c r="I538" s="2"/>
      <c r="J538" s="2"/>
      <c r="K538" s="2"/>
      <c r="L538" s="2"/>
      <c r="M538" s="2"/>
      <c r="N538" s="2"/>
      <c r="O538" s="2"/>
    </row>
    <row r="539" spans="8:15" x14ac:dyDescent="0.2">
      <c r="H539" s="2"/>
      <c r="I539" s="2"/>
      <c r="J539" s="2"/>
      <c r="K539" s="2"/>
      <c r="L539" s="2"/>
      <c r="M539" s="2"/>
      <c r="N539" s="2"/>
      <c r="O539" s="2"/>
    </row>
    <row r="540" spans="8:15" x14ac:dyDescent="0.2">
      <c r="H540" s="2"/>
      <c r="I540" s="2"/>
      <c r="J540" s="2"/>
      <c r="K540" s="2"/>
      <c r="L540" s="2"/>
      <c r="M540" s="2"/>
      <c r="N540" s="2"/>
      <c r="O540" s="2"/>
    </row>
    <row r="541" spans="8:15" x14ac:dyDescent="0.2">
      <c r="H541" s="2"/>
      <c r="I541" s="2"/>
      <c r="J541" s="2"/>
      <c r="K541" s="2"/>
      <c r="L541" s="2"/>
      <c r="M541" s="2"/>
      <c r="N541" s="2"/>
      <c r="O541" s="2"/>
    </row>
    <row r="542" spans="8:15" x14ac:dyDescent="0.2">
      <c r="H542" s="2"/>
      <c r="I542" s="2"/>
      <c r="J542" s="2"/>
      <c r="K542" s="2"/>
      <c r="L542" s="2"/>
      <c r="M542" s="2"/>
      <c r="N542" s="2"/>
      <c r="O542" s="2"/>
    </row>
    <row r="543" spans="8:15" x14ac:dyDescent="0.2">
      <c r="H543" s="2"/>
      <c r="I543" s="2"/>
      <c r="J543" s="2"/>
      <c r="K543" s="2"/>
      <c r="L543" s="2"/>
      <c r="M543" s="2"/>
      <c r="N543" s="2"/>
      <c r="O543" s="2"/>
    </row>
    <row r="544" spans="8:15" x14ac:dyDescent="0.2">
      <c r="H544" s="2"/>
      <c r="I544" s="2"/>
      <c r="J544" s="2"/>
      <c r="K544" s="2"/>
      <c r="L544" s="2"/>
      <c r="M544" s="2"/>
      <c r="N544" s="2"/>
      <c r="O544" s="2"/>
    </row>
    <row r="545" spans="8:15" x14ac:dyDescent="0.2">
      <c r="H545" s="2"/>
      <c r="I545" s="2"/>
      <c r="J545" s="2"/>
      <c r="K545" s="2"/>
      <c r="L545" s="2"/>
      <c r="M545" s="2"/>
      <c r="N545" s="2"/>
      <c r="O545" s="2"/>
    </row>
    <row r="546" spans="8:15" x14ac:dyDescent="0.2">
      <c r="H546" s="2"/>
      <c r="I546" s="2"/>
      <c r="J546" s="2"/>
      <c r="K546" s="2"/>
      <c r="L546" s="2"/>
      <c r="M546" s="2"/>
      <c r="N546" s="2"/>
      <c r="O546" s="2"/>
    </row>
    <row r="547" spans="8:15" x14ac:dyDescent="0.2">
      <c r="H547" s="2"/>
      <c r="I547" s="2"/>
      <c r="J547" s="2"/>
      <c r="K547" s="2"/>
      <c r="L547" s="2"/>
      <c r="M547" s="2"/>
      <c r="N547" s="2"/>
      <c r="O547" s="2"/>
    </row>
    <row r="548" spans="8:15" x14ac:dyDescent="0.2">
      <c r="H548" s="2"/>
      <c r="I548" s="2"/>
      <c r="J548" s="2"/>
      <c r="K548" s="2"/>
      <c r="L548" s="2"/>
      <c r="M548" s="2"/>
      <c r="N548" s="2"/>
      <c r="O548" s="2"/>
    </row>
    <row r="549" spans="8:15" x14ac:dyDescent="0.2">
      <c r="H549" s="2"/>
      <c r="I549" s="2"/>
      <c r="J549" s="2"/>
      <c r="K549" s="2"/>
      <c r="L549" s="2"/>
      <c r="M549" s="2"/>
      <c r="N549" s="2"/>
      <c r="O549" s="2"/>
    </row>
    <row r="550" spans="8:15" x14ac:dyDescent="0.2">
      <c r="H550" s="2"/>
      <c r="I550" s="2"/>
      <c r="J550" s="2"/>
      <c r="K550" s="2"/>
      <c r="L550" s="2"/>
      <c r="M550" s="2"/>
      <c r="N550" s="2"/>
      <c r="O550" s="2"/>
    </row>
    <row r="551" spans="8:15" x14ac:dyDescent="0.2">
      <c r="H551" s="2"/>
      <c r="I551" s="2"/>
      <c r="J551" s="2"/>
      <c r="K551" s="2"/>
      <c r="L551" s="2"/>
      <c r="M551" s="2"/>
      <c r="N551" s="2"/>
      <c r="O551" s="2"/>
    </row>
    <row r="552" spans="8:15" x14ac:dyDescent="0.2">
      <c r="H552" s="2"/>
      <c r="I552" s="2"/>
      <c r="J552" s="2"/>
      <c r="K552" s="2"/>
      <c r="L552" s="2"/>
      <c r="M552" s="2"/>
      <c r="N552" s="2"/>
      <c r="O552" s="2"/>
    </row>
    <row r="553" spans="8:15" x14ac:dyDescent="0.2">
      <c r="H553" s="2"/>
      <c r="I553" s="2"/>
      <c r="J553" s="2"/>
      <c r="K553" s="2"/>
      <c r="L553" s="2"/>
      <c r="M553" s="2"/>
      <c r="N553" s="2"/>
      <c r="O553" s="2"/>
    </row>
    <row r="554" spans="8:15" x14ac:dyDescent="0.2">
      <c r="H554" s="2"/>
      <c r="I554" s="2"/>
      <c r="J554" s="2"/>
      <c r="K554" s="2"/>
      <c r="L554" s="2"/>
      <c r="M554" s="2"/>
      <c r="N554" s="2"/>
      <c r="O554" s="2"/>
    </row>
    <row r="555" spans="8:15" x14ac:dyDescent="0.2">
      <c r="H555" s="2"/>
      <c r="I555" s="2"/>
      <c r="J555" s="2"/>
      <c r="K555" s="2"/>
      <c r="L555" s="2"/>
      <c r="M555" s="2"/>
      <c r="N555" s="2"/>
      <c r="O555" s="2"/>
    </row>
    <row r="556" spans="8:15" x14ac:dyDescent="0.2">
      <c r="H556" s="2"/>
      <c r="I556" s="2"/>
      <c r="J556" s="2"/>
      <c r="K556" s="2"/>
      <c r="L556" s="2"/>
      <c r="M556" s="2"/>
      <c r="N556" s="2"/>
      <c r="O556" s="2"/>
    </row>
    <row r="557" spans="8:15" x14ac:dyDescent="0.2">
      <c r="H557" s="2"/>
      <c r="I557" s="2"/>
      <c r="J557" s="2"/>
      <c r="K557" s="2"/>
      <c r="L557" s="2"/>
      <c r="M557" s="2"/>
      <c r="N557" s="2"/>
      <c r="O557" s="2"/>
    </row>
    <row r="558" spans="8:15" x14ac:dyDescent="0.2">
      <c r="H558" s="2"/>
      <c r="I558" s="2"/>
      <c r="J558" s="2"/>
      <c r="K558" s="2"/>
      <c r="L558" s="2"/>
      <c r="M558" s="2"/>
      <c r="N558" s="2"/>
      <c r="O558" s="2"/>
    </row>
    <row r="559" spans="8:15" x14ac:dyDescent="0.2">
      <c r="H559" s="2"/>
      <c r="I559" s="2"/>
      <c r="J559" s="2"/>
      <c r="K559" s="2"/>
      <c r="L559" s="2"/>
      <c r="M559" s="2"/>
      <c r="N559" s="2"/>
      <c r="O559" s="2"/>
    </row>
    <row r="560" spans="8:15" x14ac:dyDescent="0.2">
      <c r="H560" s="2"/>
      <c r="I560" s="2"/>
      <c r="J560" s="2"/>
      <c r="K560" s="2"/>
      <c r="L560" s="2"/>
      <c r="M560" s="2"/>
      <c r="N560" s="2"/>
      <c r="O560" s="2"/>
    </row>
    <row r="561" spans="8:15" x14ac:dyDescent="0.2">
      <c r="H561" s="2"/>
      <c r="I561" s="2"/>
      <c r="J561" s="2"/>
      <c r="K561" s="2"/>
      <c r="L561" s="2"/>
      <c r="M561" s="2"/>
      <c r="N561" s="2"/>
      <c r="O561" s="2"/>
    </row>
    <row r="562" spans="8:15" x14ac:dyDescent="0.2">
      <c r="H562" s="2"/>
      <c r="I562" s="2"/>
      <c r="J562" s="2"/>
      <c r="K562" s="2"/>
      <c r="L562" s="2"/>
      <c r="M562" s="2"/>
      <c r="N562" s="2"/>
      <c r="O562" s="2"/>
    </row>
    <row r="563" spans="8:15" x14ac:dyDescent="0.2">
      <c r="H563" s="2"/>
      <c r="I563" s="2"/>
      <c r="J563" s="2"/>
      <c r="K563" s="2"/>
      <c r="L563" s="2"/>
      <c r="M563" s="2"/>
      <c r="N563" s="2"/>
      <c r="O563" s="2"/>
    </row>
    <row r="564" spans="8:15" x14ac:dyDescent="0.2">
      <c r="H564" s="2"/>
      <c r="I564" s="2"/>
      <c r="J564" s="2"/>
      <c r="K564" s="2"/>
      <c r="L564" s="2"/>
      <c r="M564" s="2"/>
      <c r="N564" s="2"/>
      <c r="O564" s="2"/>
    </row>
    <row r="565" spans="8:15" x14ac:dyDescent="0.2">
      <c r="H565" s="2"/>
      <c r="I565" s="2"/>
      <c r="J565" s="2"/>
      <c r="K565" s="2"/>
      <c r="L565" s="2"/>
      <c r="M565" s="2"/>
      <c r="N565" s="2"/>
      <c r="O565" s="2"/>
    </row>
    <row r="566" spans="8:15" x14ac:dyDescent="0.2">
      <c r="H566" s="2"/>
      <c r="I566" s="2"/>
      <c r="J566" s="2"/>
      <c r="K566" s="2"/>
      <c r="L566" s="2"/>
      <c r="M566" s="2"/>
      <c r="N566" s="2"/>
      <c r="O566" s="2"/>
    </row>
    <row r="567" spans="8:15" x14ac:dyDescent="0.2">
      <c r="H567" s="2"/>
      <c r="I567" s="2"/>
      <c r="J567" s="2"/>
      <c r="K567" s="2"/>
      <c r="L567" s="2"/>
      <c r="M567" s="2"/>
      <c r="N567" s="2"/>
      <c r="O567" s="2"/>
    </row>
    <row r="568" spans="8:15" x14ac:dyDescent="0.2">
      <c r="H568" s="2"/>
      <c r="I568" s="2"/>
      <c r="J568" s="2"/>
      <c r="K568" s="2"/>
      <c r="L568" s="2"/>
      <c r="M568" s="2"/>
      <c r="N568" s="2"/>
      <c r="O568" s="2"/>
    </row>
    <row r="569" spans="8:15" x14ac:dyDescent="0.2">
      <c r="H569" s="2"/>
      <c r="I569" s="2"/>
      <c r="J569" s="2"/>
      <c r="K569" s="2"/>
      <c r="L569" s="2"/>
      <c r="M569" s="2"/>
      <c r="N569" s="2"/>
      <c r="O569" s="2"/>
    </row>
    <row r="570" spans="8:15" x14ac:dyDescent="0.2">
      <c r="H570" s="2"/>
      <c r="I570" s="2"/>
      <c r="J570" s="2"/>
      <c r="K570" s="2"/>
      <c r="L570" s="2"/>
      <c r="M570" s="2"/>
      <c r="N570" s="2"/>
      <c r="O570" s="2"/>
    </row>
    <row r="571" spans="8:15" x14ac:dyDescent="0.2">
      <c r="H571" s="2"/>
      <c r="I571" s="2"/>
      <c r="J571" s="2"/>
      <c r="K571" s="2"/>
      <c r="L571" s="2"/>
      <c r="M571" s="2"/>
      <c r="N571" s="2"/>
      <c r="O571" s="2"/>
    </row>
    <row r="572" spans="8:15" x14ac:dyDescent="0.2">
      <c r="H572" s="2"/>
      <c r="I572" s="2"/>
      <c r="J572" s="2"/>
      <c r="K572" s="2"/>
      <c r="L572" s="2"/>
      <c r="M572" s="2"/>
      <c r="N572" s="2"/>
      <c r="O572" s="2"/>
    </row>
    <row r="573" spans="8:15" x14ac:dyDescent="0.2">
      <c r="H573" s="2"/>
      <c r="I573" s="2"/>
      <c r="J573" s="2"/>
      <c r="K573" s="2"/>
      <c r="L573" s="2"/>
      <c r="M573" s="2"/>
      <c r="N573" s="2"/>
      <c r="O573" s="2"/>
    </row>
    <row r="574" spans="8:15" x14ac:dyDescent="0.2">
      <c r="H574" s="2"/>
      <c r="I574" s="2"/>
      <c r="J574" s="2"/>
      <c r="K574" s="2"/>
      <c r="L574" s="2"/>
      <c r="M574" s="2"/>
      <c r="N574" s="2"/>
      <c r="O574" s="2"/>
    </row>
    <row r="575" spans="8:15" x14ac:dyDescent="0.2">
      <c r="H575" s="2"/>
      <c r="I575" s="2"/>
      <c r="J575" s="2"/>
      <c r="K575" s="2"/>
      <c r="L575" s="2"/>
      <c r="M575" s="2"/>
      <c r="N575" s="2"/>
      <c r="O575" s="2"/>
    </row>
    <row r="576" spans="8:15" x14ac:dyDescent="0.2">
      <c r="H576" s="2"/>
      <c r="I576" s="2"/>
      <c r="J576" s="2"/>
      <c r="K576" s="2"/>
      <c r="L576" s="2"/>
      <c r="M576" s="2"/>
      <c r="N576" s="2"/>
      <c r="O576" s="2"/>
    </row>
    <row r="577" spans="8:15" x14ac:dyDescent="0.2">
      <c r="H577" s="2"/>
      <c r="I577" s="2"/>
      <c r="J577" s="2"/>
      <c r="K577" s="2"/>
      <c r="L577" s="2"/>
      <c r="M577" s="2"/>
      <c r="N577" s="2"/>
      <c r="O577" s="2"/>
    </row>
    <row r="578" spans="8:15" x14ac:dyDescent="0.2">
      <c r="H578" s="2"/>
      <c r="I578" s="2"/>
      <c r="J578" s="2"/>
      <c r="K578" s="2"/>
      <c r="L578" s="2"/>
      <c r="M578" s="2"/>
      <c r="N578" s="2"/>
      <c r="O578" s="2"/>
    </row>
    <row r="579" spans="8:15" x14ac:dyDescent="0.2">
      <c r="H579" s="2"/>
      <c r="I579" s="2"/>
      <c r="J579" s="2"/>
      <c r="K579" s="2"/>
      <c r="L579" s="2"/>
      <c r="M579" s="2"/>
      <c r="N579" s="2"/>
      <c r="O579" s="2"/>
    </row>
    <row r="580" spans="8:15" x14ac:dyDescent="0.2">
      <c r="H580" s="2"/>
      <c r="I580" s="2"/>
      <c r="J580" s="2"/>
      <c r="K580" s="2"/>
      <c r="L580" s="2"/>
      <c r="M580" s="2"/>
      <c r="N580" s="2"/>
      <c r="O580" s="2"/>
    </row>
    <row r="581" spans="8:15" x14ac:dyDescent="0.2">
      <c r="H581" s="2"/>
      <c r="I581" s="2"/>
      <c r="J581" s="2"/>
      <c r="K581" s="2"/>
      <c r="L581" s="2"/>
      <c r="M581" s="2"/>
      <c r="N581" s="2"/>
      <c r="O581" s="2"/>
    </row>
    <row r="582" spans="8:15" x14ac:dyDescent="0.2">
      <c r="H582" s="2"/>
      <c r="I582" s="2"/>
      <c r="J582" s="2"/>
      <c r="K582" s="2"/>
      <c r="L582" s="2"/>
      <c r="M582" s="2"/>
      <c r="N582" s="2"/>
      <c r="O582" s="2"/>
    </row>
    <row r="583" spans="8:15" x14ac:dyDescent="0.2">
      <c r="H583" s="2"/>
      <c r="I583" s="2"/>
      <c r="J583" s="2"/>
      <c r="K583" s="2"/>
      <c r="L583" s="2"/>
      <c r="M583" s="2"/>
      <c r="N583" s="2"/>
      <c r="O583" s="2"/>
    </row>
    <row r="584" spans="8:15" x14ac:dyDescent="0.2">
      <c r="H584" s="2"/>
      <c r="I584" s="2"/>
      <c r="J584" s="2"/>
      <c r="K584" s="2"/>
      <c r="L584" s="2"/>
      <c r="M584" s="2"/>
      <c r="N584" s="2"/>
      <c r="O584" s="2"/>
    </row>
    <row r="585" spans="8:15" x14ac:dyDescent="0.2">
      <c r="H585" s="2"/>
      <c r="I585" s="2"/>
      <c r="J585" s="2"/>
      <c r="K585" s="2"/>
      <c r="L585" s="2"/>
      <c r="M585" s="2"/>
      <c r="N585" s="2"/>
      <c r="O585" s="2"/>
    </row>
    <row r="586" spans="8:15" x14ac:dyDescent="0.2">
      <c r="H586" s="2"/>
      <c r="I586" s="2"/>
      <c r="J586" s="2"/>
      <c r="K586" s="2"/>
      <c r="L586" s="2"/>
      <c r="M586" s="2"/>
      <c r="N586" s="2"/>
      <c r="O586" s="2"/>
    </row>
    <row r="587" spans="8:15" x14ac:dyDescent="0.2">
      <c r="H587" s="2"/>
      <c r="I587" s="2"/>
      <c r="J587" s="2"/>
      <c r="K587" s="2"/>
      <c r="L587" s="2"/>
      <c r="M587" s="2"/>
      <c r="N587" s="2"/>
      <c r="O587" s="2"/>
    </row>
    <row r="588" spans="8:15" x14ac:dyDescent="0.2">
      <c r="H588" s="2"/>
      <c r="I588" s="2"/>
      <c r="J588" s="2"/>
      <c r="K588" s="2"/>
      <c r="L588" s="2"/>
      <c r="M588" s="2"/>
      <c r="N588" s="2"/>
      <c r="O588" s="2"/>
    </row>
    <row r="589" spans="8:15" x14ac:dyDescent="0.2">
      <c r="H589" s="2"/>
      <c r="I589" s="2"/>
      <c r="J589" s="2"/>
      <c r="K589" s="2"/>
      <c r="L589" s="2"/>
      <c r="M589" s="2"/>
      <c r="N589" s="2"/>
      <c r="O589" s="2"/>
    </row>
    <row r="590" spans="8:15" x14ac:dyDescent="0.2">
      <c r="H590" s="2"/>
      <c r="I590" s="2"/>
      <c r="J590" s="2"/>
      <c r="K590" s="2"/>
      <c r="L590" s="2"/>
      <c r="M590" s="2"/>
      <c r="N590" s="2"/>
      <c r="O590" s="2"/>
    </row>
    <row r="591" spans="8:15" x14ac:dyDescent="0.2">
      <c r="H591" s="2"/>
      <c r="I591" s="2"/>
      <c r="J591" s="2"/>
      <c r="K591" s="2"/>
      <c r="L591" s="2"/>
      <c r="M591" s="2"/>
      <c r="N591" s="2"/>
      <c r="O591" s="2"/>
    </row>
    <row r="592" spans="8:15" x14ac:dyDescent="0.2">
      <c r="H592" s="2"/>
      <c r="I592" s="2"/>
      <c r="J592" s="2"/>
      <c r="K592" s="2"/>
      <c r="L592" s="2"/>
      <c r="M592" s="2"/>
      <c r="N592" s="2"/>
      <c r="O592" s="2"/>
    </row>
    <row r="593" spans="8:15" x14ac:dyDescent="0.2">
      <c r="H593" s="2"/>
      <c r="I593" s="2"/>
      <c r="J593" s="2"/>
      <c r="K593" s="2"/>
      <c r="L593" s="2"/>
      <c r="M593" s="2"/>
      <c r="N593" s="2"/>
      <c r="O593" s="2"/>
    </row>
    <row r="594" spans="8:15" x14ac:dyDescent="0.2">
      <c r="H594" s="2"/>
      <c r="I594" s="2"/>
      <c r="J594" s="2"/>
      <c r="K594" s="2"/>
      <c r="L594" s="2"/>
      <c r="M594" s="2"/>
      <c r="N594" s="2"/>
      <c r="O594" s="2"/>
    </row>
    <row r="595" spans="8:15" x14ac:dyDescent="0.2">
      <c r="H595" s="2"/>
      <c r="I595" s="2"/>
      <c r="J595" s="2"/>
      <c r="K595" s="2"/>
      <c r="L595" s="2"/>
      <c r="M595" s="2"/>
      <c r="N595" s="2"/>
      <c r="O595" s="2"/>
    </row>
    <row r="596" spans="8:15" x14ac:dyDescent="0.2">
      <c r="H596" s="2"/>
      <c r="I596" s="2"/>
      <c r="J596" s="2"/>
      <c r="K596" s="2"/>
      <c r="L596" s="2"/>
      <c r="M596" s="2"/>
      <c r="N596" s="2"/>
      <c r="O596" s="2"/>
    </row>
    <row r="597" spans="8:15" x14ac:dyDescent="0.2">
      <c r="H597" s="2"/>
      <c r="I597" s="2"/>
      <c r="J597" s="2"/>
      <c r="K597" s="2"/>
      <c r="L597" s="2"/>
      <c r="M597" s="2"/>
      <c r="N597" s="2"/>
      <c r="O597" s="2"/>
    </row>
    <row r="598" spans="8:15" x14ac:dyDescent="0.2">
      <c r="H598" s="2"/>
      <c r="I598" s="2"/>
      <c r="J598" s="2"/>
      <c r="K598" s="2"/>
      <c r="L598" s="2"/>
      <c r="M598" s="2"/>
      <c r="N598" s="2"/>
      <c r="O598" s="2"/>
    </row>
    <row r="599" spans="8:15" x14ac:dyDescent="0.2">
      <c r="H599" s="2"/>
      <c r="I599" s="2"/>
      <c r="J599" s="2"/>
      <c r="K599" s="2"/>
      <c r="L599" s="2"/>
      <c r="M599" s="2"/>
      <c r="N599" s="2"/>
      <c r="O599" s="2"/>
    </row>
    <row r="600" spans="8:15" x14ac:dyDescent="0.2">
      <c r="H600" s="2"/>
      <c r="I600" s="2"/>
      <c r="J600" s="2"/>
      <c r="K600" s="2"/>
      <c r="L600" s="2"/>
      <c r="M600" s="2"/>
      <c r="N600" s="2"/>
      <c r="O600" s="2"/>
    </row>
    <row r="601" spans="8:15" x14ac:dyDescent="0.2">
      <c r="H601" s="2"/>
      <c r="I601" s="2"/>
      <c r="J601" s="2"/>
      <c r="K601" s="2"/>
      <c r="L601" s="2"/>
      <c r="M601" s="2"/>
      <c r="N601" s="2"/>
      <c r="O601" s="2"/>
    </row>
    <row r="602" spans="8:15" x14ac:dyDescent="0.2">
      <c r="H602" s="2"/>
      <c r="I602" s="2"/>
      <c r="J602" s="2"/>
      <c r="K602" s="2"/>
      <c r="L602" s="2"/>
      <c r="M602" s="2"/>
      <c r="N602" s="2"/>
      <c r="O602" s="2"/>
    </row>
    <row r="603" spans="8:15" x14ac:dyDescent="0.2">
      <c r="H603" s="2"/>
      <c r="I603" s="2"/>
      <c r="J603" s="2"/>
      <c r="K603" s="2"/>
      <c r="L603" s="2"/>
      <c r="M603" s="2"/>
      <c r="N603" s="2"/>
      <c r="O603" s="2"/>
    </row>
    <row r="604" spans="8:15" x14ac:dyDescent="0.2">
      <c r="H604" s="2"/>
      <c r="I604" s="2"/>
      <c r="J604" s="2"/>
      <c r="K604" s="2"/>
      <c r="L604" s="2"/>
      <c r="M604" s="2"/>
      <c r="N604" s="2"/>
      <c r="O604" s="2"/>
    </row>
    <row r="605" spans="8:15" x14ac:dyDescent="0.2">
      <c r="H605" s="2"/>
      <c r="I605" s="2"/>
      <c r="J605" s="2"/>
      <c r="K605" s="2"/>
      <c r="L605" s="2"/>
      <c r="M605" s="2"/>
      <c r="N605" s="2"/>
      <c r="O605" s="2"/>
    </row>
    <row r="606" spans="8:15" x14ac:dyDescent="0.2">
      <c r="H606" s="2"/>
      <c r="I606" s="2"/>
      <c r="J606" s="2"/>
      <c r="K606" s="2"/>
      <c r="L606" s="2"/>
      <c r="M606" s="2"/>
      <c r="N606" s="2"/>
      <c r="O606" s="2"/>
    </row>
    <row r="607" spans="8:15" x14ac:dyDescent="0.2">
      <c r="H607" s="2"/>
      <c r="I607" s="2"/>
      <c r="J607" s="2"/>
      <c r="K607" s="2"/>
      <c r="L607" s="2"/>
      <c r="M607" s="2"/>
      <c r="N607" s="2"/>
      <c r="O607" s="2"/>
    </row>
    <row r="608" spans="8:15" x14ac:dyDescent="0.2">
      <c r="H608" s="2"/>
      <c r="I608" s="2"/>
      <c r="J608" s="2"/>
      <c r="K608" s="2"/>
      <c r="L608" s="2"/>
      <c r="M608" s="2"/>
      <c r="N608" s="2"/>
      <c r="O608" s="2"/>
    </row>
    <row r="609" spans="8:15" x14ac:dyDescent="0.2">
      <c r="H609" s="2"/>
      <c r="I609" s="2"/>
      <c r="J609" s="2"/>
      <c r="K609" s="2"/>
      <c r="L609" s="2"/>
      <c r="M609" s="2"/>
      <c r="N609" s="2"/>
      <c r="O609" s="2"/>
    </row>
    <row r="610" spans="8:15" x14ac:dyDescent="0.2">
      <c r="H610" s="2"/>
      <c r="I610" s="2"/>
      <c r="J610" s="2"/>
      <c r="K610" s="2"/>
      <c r="L610" s="2"/>
      <c r="M610" s="2"/>
      <c r="N610" s="2"/>
      <c r="O610" s="2"/>
    </row>
    <row r="611" spans="8:15" x14ac:dyDescent="0.2">
      <c r="H611" s="2"/>
      <c r="I611" s="2"/>
      <c r="J611" s="2"/>
      <c r="K611" s="2"/>
      <c r="L611" s="2"/>
      <c r="M611" s="2"/>
      <c r="N611" s="2"/>
      <c r="O611" s="2"/>
    </row>
    <row r="612" spans="8:15" x14ac:dyDescent="0.2">
      <c r="H612" s="2"/>
      <c r="I612" s="2"/>
      <c r="J612" s="2"/>
      <c r="K612" s="2"/>
      <c r="L612" s="2"/>
      <c r="M612" s="2"/>
      <c r="N612" s="2"/>
      <c r="O612" s="2"/>
    </row>
    <row r="613" spans="8:15" x14ac:dyDescent="0.2">
      <c r="H613" s="2"/>
      <c r="I613" s="2"/>
      <c r="J613" s="2"/>
      <c r="K613" s="2"/>
      <c r="L613" s="2"/>
      <c r="M613" s="2"/>
      <c r="N613" s="2"/>
      <c r="O613" s="2"/>
    </row>
    <row r="614" spans="8:15" x14ac:dyDescent="0.2">
      <c r="H614" s="2"/>
      <c r="I614" s="2"/>
      <c r="J614" s="2"/>
      <c r="K614" s="2"/>
      <c r="L614" s="2"/>
      <c r="M614" s="2"/>
      <c r="N614" s="2"/>
      <c r="O614" s="2"/>
    </row>
    <row r="615" spans="8:15" x14ac:dyDescent="0.2">
      <c r="H615" s="2"/>
      <c r="I615" s="2"/>
      <c r="J615" s="2"/>
      <c r="K615" s="2"/>
      <c r="L615" s="2"/>
      <c r="M615" s="2"/>
      <c r="N615" s="2"/>
      <c r="O615" s="2"/>
    </row>
    <row r="616" spans="8:15" x14ac:dyDescent="0.2">
      <c r="H616" s="2"/>
      <c r="I616" s="2"/>
      <c r="J616" s="2"/>
      <c r="K616" s="2"/>
      <c r="L616" s="2"/>
      <c r="M616" s="2"/>
      <c r="N616" s="2"/>
      <c r="O616" s="2"/>
    </row>
    <row r="617" spans="8:15" x14ac:dyDescent="0.2">
      <c r="H617" s="2"/>
      <c r="I617" s="2"/>
      <c r="J617" s="2"/>
      <c r="K617" s="2"/>
      <c r="L617" s="2"/>
      <c r="M617" s="2"/>
      <c r="N617" s="2"/>
      <c r="O617" s="2"/>
    </row>
    <row r="618" spans="8:15" x14ac:dyDescent="0.2">
      <c r="H618" s="2"/>
      <c r="I618" s="2"/>
      <c r="J618" s="2"/>
      <c r="K618" s="2"/>
      <c r="L618" s="2"/>
      <c r="M618" s="2"/>
      <c r="N618" s="2"/>
      <c r="O618" s="2"/>
    </row>
    <row r="619" spans="8:15" x14ac:dyDescent="0.2">
      <c r="H619" s="2"/>
      <c r="I619" s="2"/>
      <c r="J619" s="2"/>
      <c r="K619" s="2"/>
      <c r="L619" s="2"/>
      <c r="M619" s="2"/>
      <c r="N619" s="2"/>
      <c r="O619" s="2"/>
    </row>
    <row r="620" spans="8:15" x14ac:dyDescent="0.2">
      <c r="H620" s="2"/>
      <c r="I620" s="2"/>
      <c r="J620" s="2"/>
      <c r="K620" s="2"/>
      <c r="L620" s="2"/>
      <c r="M620" s="2"/>
      <c r="N620" s="2"/>
      <c r="O620" s="2"/>
    </row>
    <row r="621" spans="8:15" x14ac:dyDescent="0.2">
      <c r="H621" s="2"/>
      <c r="I621" s="2"/>
      <c r="J621" s="2"/>
      <c r="K621" s="2"/>
      <c r="L621" s="2"/>
      <c r="M621" s="2"/>
      <c r="N621" s="2"/>
      <c r="O621" s="2"/>
    </row>
    <row r="622" spans="8:15" x14ac:dyDescent="0.2">
      <c r="H622" s="2"/>
      <c r="I622" s="2"/>
      <c r="J622" s="2"/>
      <c r="K622" s="2"/>
      <c r="L622" s="2"/>
      <c r="M622" s="2"/>
      <c r="N622" s="2"/>
      <c r="O622" s="2"/>
    </row>
    <row r="623" spans="8:15" x14ac:dyDescent="0.2">
      <c r="H623" s="2"/>
      <c r="I623" s="2"/>
      <c r="J623" s="2"/>
      <c r="K623" s="2"/>
      <c r="L623" s="2"/>
      <c r="M623" s="2"/>
      <c r="N623" s="2"/>
      <c r="O623" s="2"/>
    </row>
    <row r="624" spans="8:15" x14ac:dyDescent="0.2">
      <c r="H624" s="2"/>
      <c r="I624" s="2"/>
      <c r="J624" s="2"/>
      <c r="K624" s="2"/>
      <c r="L624" s="2"/>
      <c r="M624" s="2"/>
      <c r="N624" s="2"/>
      <c r="O624" s="2"/>
    </row>
    <row r="625" spans="8:15" x14ac:dyDescent="0.2">
      <c r="H625" s="2"/>
      <c r="I625" s="2"/>
      <c r="J625" s="2"/>
      <c r="K625" s="2"/>
      <c r="L625" s="2"/>
      <c r="M625" s="2"/>
      <c r="N625" s="2"/>
      <c r="O625" s="2"/>
    </row>
    <row r="626" spans="8:15" x14ac:dyDescent="0.2">
      <c r="H626" s="2"/>
      <c r="I626" s="2"/>
      <c r="J626" s="2"/>
      <c r="K626" s="2"/>
      <c r="L626" s="2"/>
      <c r="M626" s="2"/>
      <c r="N626" s="2"/>
      <c r="O626" s="2"/>
    </row>
    <row r="627" spans="8:15" x14ac:dyDescent="0.2">
      <c r="H627" s="2"/>
      <c r="I627" s="2"/>
      <c r="J627" s="2"/>
      <c r="K627" s="2"/>
      <c r="L627" s="2"/>
      <c r="M627" s="2"/>
      <c r="N627" s="2"/>
      <c r="O627" s="2"/>
    </row>
    <row r="628" spans="8:15" x14ac:dyDescent="0.2">
      <c r="H628" s="2"/>
      <c r="I628" s="2"/>
      <c r="J628" s="2"/>
      <c r="K628" s="2"/>
      <c r="L628" s="2"/>
      <c r="M628" s="2"/>
      <c r="N628" s="2"/>
      <c r="O628" s="2"/>
    </row>
    <row r="629" spans="8:15" x14ac:dyDescent="0.2">
      <c r="H629" s="2"/>
      <c r="I629" s="2"/>
      <c r="J629" s="2"/>
      <c r="K629" s="2"/>
      <c r="L629" s="2"/>
      <c r="M629" s="2"/>
      <c r="N629" s="2"/>
      <c r="O629" s="2"/>
    </row>
    <row r="630" spans="8:15" x14ac:dyDescent="0.2">
      <c r="H630" s="2"/>
      <c r="I630" s="2"/>
      <c r="J630" s="2"/>
      <c r="K630" s="2"/>
      <c r="L630" s="2"/>
      <c r="M630" s="2"/>
      <c r="N630" s="2"/>
      <c r="O630" s="2"/>
    </row>
    <row r="631" spans="8:15" x14ac:dyDescent="0.2">
      <c r="H631" s="2"/>
      <c r="I631" s="2"/>
      <c r="J631" s="2"/>
      <c r="K631" s="2"/>
      <c r="L631" s="2"/>
      <c r="M631" s="2"/>
      <c r="N631" s="2"/>
      <c r="O631" s="2"/>
    </row>
    <row r="632" spans="8:15" x14ac:dyDescent="0.2">
      <c r="H632" s="2"/>
      <c r="I632" s="2"/>
      <c r="J632" s="2"/>
      <c r="K632" s="2"/>
      <c r="L632" s="2"/>
      <c r="M632" s="2"/>
      <c r="N632" s="2"/>
      <c r="O632" s="2"/>
    </row>
    <row r="633" spans="8:15" x14ac:dyDescent="0.2">
      <c r="H633" s="2"/>
      <c r="I633" s="2"/>
      <c r="J633" s="2"/>
      <c r="K633" s="2"/>
      <c r="L633" s="2"/>
      <c r="M633" s="2"/>
      <c r="N633" s="2"/>
      <c r="O633" s="2"/>
    </row>
    <row r="634" spans="8:15" x14ac:dyDescent="0.2">
      <c r="H634" s="2"/>
      <c r="I634" s="2"/>
      <c r="J634" s="2"/>
      <c r="K634" s="2"/>
      <c r="L634" s="2"/>
      <c r="M634" s="2"/>
      <c r="N634" s="2"/>
      <c r="O634" s="2"/>
    </row>
    <row r="635" spans="8:15" x14ac:dyDescent="0.2">
      <c r="H635" s="2"/>
      <c r="I635" s="2"/>
      <c r="J635" s="2"/>
      <c r="K635" s="2"/>
      <c r="L635" s="2"/>
      <c r="M635" s="2"/>
      <c r="N635" s="2"/>
      <c r="O635" s="2"/>
    </row>
    <row r="636" spans="8:15" x14ac:dyDescent="0.2">
      <c r="H636" s="2"/>
      <c r="I636" s="2"/>
      <c r="J636" s="2"/>
      <c r="K636" s="2"/>
      <c r="L636" s="2"/>
      <c r="M636" s="2"/>
      <c r="N636" s="2"/>
      <c r="O636" s="2"/>
    </row>
    <row r="637" spans="8:15" x14ac:dyDescent="0.2">
      <c r="H637" s="2"/>
      <c r="I637" s="2"/>
      <c r="J637" s="2"/>
      <c r="K637" s="2"/>
      <c r="L637" s="2"/>
      <c r="M637" s="2"/>
      <c r="N637" s="2"/>
      <c r="O637" s="2"/>
    </row>
    <row r="638" spans="8:15" x14ac:dyDescent="0.2">
      <c r="H638" s="2"/>
      <c r="I638" s="2"/>
      <c r="J638" s="2"/>
      <c r="K638" s="2"/>
      <c r="L638" s="2"/>
      <c r="M638" s="2"/>
      <c r="N638" s="2"/>
      <c r="O638" s="2"/>
    </row>
    <row r="639" spans="8:15" x14ac:dyDescent="0.2">
      <c r="H639" s="2"/>
      <c r="I639" s="2"/>
      <c r="J639" s="2"/>
      <c r="K639" s="2"/>
      <c r="L639" s="2"/>
      <c r="M639" s="2"/>
      <c r="N639" s="2"/>
      <c r="O639" s="2"/>
    </row>
    <row r="640" spans="8:15" x14ac:dyDescent="0.2">
      <c r="H640" s="2"/>
      <c r="I640" s="2"/>
      <c r="J640" s="2"/>
      <c r="K640" s="2"/>
      <c r="L640" s="2"/>
      <c r="M640" s="2"/>
      <c r="N640" s="2"/>
      <c r="O640" s="2"/>
    </row>
    <row r="641" spans="8:15" x14ac:dyDescent="0.2">
      <c r="H641" s="2"/>
      <c r="I641" s="2"/>
      <c r="J641" s="2"/>
      <c r="K641" s="2"/>
      <c r="L641" s="2"/>
      <c r="M641" s="2"/>
      <c r="N641" s="2"/>
      <c r="O641" s="2"/>
    </row>
    <row r="642" spans="8:15" x14ac:dyDescent="0.2">
      <c r="H642" s="2"/>
      <c r="I642" s="2"/>
      <c r="J642" s="2"/>
      <c r="K642" s="2"/>
      <c r="L642" s="2"/>
      <c r="M642" s="2"/>
      <c r="N642" s="2"/>
      <c r="O642" s="2"/>
    </row>
    <row r="643" spans="8:15" x14ac:dyDescent="0.2">
      <c r="H643" s="2"/>
      <c r="I643" s="2"/>
      <c r="J643" s="2"/>
      <c r="K643" s="2"/>
      <c r="L643" s="2"/>
      <c r="M643" s="2"/>
      <c r="N643" s="2"/>
      <c r="O643" s="2"/>
    </row>
    <row r="644" spans="8:15" x14ac:dyDescent="0.2">
      <c r="H644" s="2"/>
      <c r="I644" s="2"/>
      <c r="J644" s="2"/>
      <c r="K644" s="2"/>
      <c r="L644" s="2"/>
      <c r="M644" s="2"/>
      <c r="N644" s="2"/>
      <c r="O644" s="2"/>
    </row>
    <row r="645" spans="8:15" x14ac:dyDescent="0.2">
      <c r="H645" s="2"/>
      <c r="I645" s="2"/>
      <c r="J645" s="2"/>
      <c r="K645" s="2"/>
      <c r="L645" s="2"/>
      <c r="M645" s="2"/>
      <c r="N645" s="2"/>
      <c r="O645" s="2"/>
    </row>
    <row r="646" spans="8:15" x14ac:dyDescent="0.2">
      <c r="H646" s="2"/>
      <c r="I646" s="2"/>
      <c r="J646" s="2"/>
      <c r="K646" s="2"/>
      <c r="L646" s="2"/>
      <c r="M646" s="2"/>
      <c r="N646" s="2"/>
      <c r="O646" s="2"/>
    </row>
    <row r="647" spans="8:15" x14ac:dyDescent="0.2">
      <c r="H647" s="2"/>
      <c r="I647" s="2"/>
      <c r="J647" s="2"/>
      <c r="K647" s="2"/>
      <c r="L647" s="2"/>
      <c r="M647" s="2"/>
      <c r="N647" s="2"/>
      <c r="O647" s="2"/>
    </row>
    <row r="648" spans="8:15" x14ac:dyDescent="0.2">
      <c r="H648" s="2"/>
      <c r="I648" s="2"/>
      <c r="J648" s="2"/>
      <c r="K648" s="2"/>
      <c r="L648" s="2"/>
      <c r="M648" s="2"/>
      <c r="N648" s="2"/>
      <c r="O648" s="2"/>
    </row>
    <row r="649" spans="8:15" x14ac:dyDescent="0.2">
      <c r="H649" s="2"/>
      <c r="I649" s="2"/>
      <c r="J649" s="2"/>
      <c r="K649" s="2"/>
      <c r="L649" s="2"/>
      <c r="M649" s="2"/>
      <c r="N649" s="2"/>
      <c r="O649" s="2"/>
    </row>
    <row r="650" spans="8:15" x14ac:dyDescent="0.2">
      <c r="H650" s="2"/>
      <c r="I650" s="2"/>
      <c r="J650" s="2"/>
      <c r="K650" s="2"/>
      <c r="L650" s="2"/>
      <c r="M650" s="2"/>
      <c r="N650" s="2"/>
      <c r="O650" s="2"/>
    </row>
    <row r="651" spans="8:15" x14ac:dyDescent="0.2">
      <c r="H651" s="2"/>
      <c r="I651" s="2"/>
      <c r="J651" s="2"/>
      <c r="K651" s="2"/>
      <c r="L651" s="2"/>
      <c r="M651" s="2"/>
      <c r="N651" s="2"/>
      <c r="O651" s="2"/>
    </row>
    <row r="652" spans="8:15" x14ac:dyDescent="0.2">
      <c r="H652" s="2"/>
      <c r="I652" s="2"/>
      <c r="J652" s="2"/>
      <c r="K652" s="2"/>
      <c r="L652" s="2"/>
      <c r="M652" s="2"/>
      <c r="N652" s="2"/>
      <c r="O652" s="2"/>
    </row>
    <row r="653" spans="8:15" x14ac:dyDescent="0.2">
      <c r="H653" s="2"/>
      <c r="I653" s="2"/>
      <c r="J653" s="2"/>
      <c r="K653" s="2"/>
      <c r="L653" s="2"/>
      <c r="M653" s="2"/>
      <c r="N653" s="2"/>
      <c r="O653" s="2"/>
    </row>
    <row r="654" spans="8:15" x14ac:dyDescent="0.2">
      <c r="H654" s="2"/>
      <c r="I654" s="2"/>
      <c r="J654" s="2"/>
      <c r="K654" s="2"/>
      <c r="L654" s="2"/>
      <c r="M654" s="2"/>
      <c r="N654" s="2"/>
      <c r="O654" s="2"/>
    </row>
    <row r="655" spans="8:15" x14ac:dyDescent="0.2">
      <c r="H655" s="2"/>
      <c r="I655" s="2"/>
      <c r="J655" s="2"/>
      <c r="K655" s="2"/>
      <c r="L655" s="2"/>
      <c r="M655" s="2"/>
      <c r="N655" s="2"/>
      <c r="O655" s="2"/>
    </row>
    <row r="656" spans="8:15" x14ac:dyDescent="0.2">
      <c r="H656" s="2"/>
      <c r="I656" s="2"/>
      <c r="J656" s="2"/>
      <c r="K656" s="2"/>
      <c r="L656" s="2"/>
      <c r="M656" s="2"/>
      <c r="N656" s="2"/>
      <c r="O656" s="2"/>
    </row>
    <row r="657" spans="8:15" x14ac:dyDescent="0.2">
      <c r="H657" s="2"/>
      <c r="I657" s="2"/>
      <c r="J657" s="2"/>
      <c r="K657" s="2"/>
      <c r="L657" s="2"/>
      <c r="M657" s="2"/>
      <c r="N657" s="2"/>
      <c r="O657" s="2"/>
    </row>
    <row r="658" spans="8:15" x14ac:dyDescent="0.2">
      <c r="H658" s="2"/>
      <c r="I658" s="2"/>
      <c r="J658" s="2"/>
      <c r="K658" s="2"/>
      <c r="L658" s="2"/>
      <c r="M658" s="2"/>
      <c r="N658" s="2"/>
      <c r="O658" s="2"/>
    </row>
    <row r="659" spans="8:15" x14ac:dyDescent="0.2">
      <c r="H659" s="2"/>
      <c r="I659" s="2"/>
      <c r="J659" s="2"/>
      <c r="K659" s="2"/>
      <c r="L659" s="2"/>
      <c r="M659" s="2"/>
      <c r="N659" s="2"/>
      <c r="O659" s="2"/>
    </row>
    <row r="660" spans="8:15" x14ac:dyDescent="0.2">
      <c r="H660" s="2"/>
      <c r="I660" s="2"/>
      <c r="J660" s="2"/>
      <c r="K660" s="2"/>
      <c r="L660" s="2"/>
      <c r="M660" s="2"/>
      <c r="N660" s="2"/>
      <c r="O660" s="2"/>
    </row>
    <row r="661" spans="8:15" x14ac:dyDescent="0.2">
      <c r="H661" s="2"/>
      <c r="I661" s="2"/>
      <c r="J661" s="2"/>
      <c r="K661" s="2"/>
      <c r="L661" s="2"/>
      <c r="M661" s="2"/>
      <c r="N661" s="2"/>
      <c r="O661" s="2"/>
    </row>
    <row r="662" spans="8:15" x14ac:dyDescent="0.2">
      <c r="H662" s="2"/>
      <c r="I662" s="2"/>
      <c r="J662" s="2"/>
      <c r="K662" s="2"/>
      <c r="L662" s="2"/>
      <c r="M662" s="2"/>
      <c r="N662" s="2"/>
      <c r="O662" s="2"/>
    </row>
    <row r="663" spans="8:15" x14ac:dyDescent="0.2">
      <c r="H663" s="2"/>
      <c r="I663" s="2"/>
      <c r="J663" s="2"/>
      <c r="K663" s="2"/>
      <c r="L663" s="2"/>
      <c r="M663" s="2"/>
      <c r="N663" s="2"/>
      <c r="O663" s="2"/>
    </row>
    <row r="664" spans="8:15" x14ac:dyDescent="0.2">
      <c r="H664" s="11"/>
      <c r="O664" s="13"/>
    </row>
    <row r="665" spans="8:15" x14ac:dyDescent="0.2">
      <c r="H665" s="11"/>
      <c r="O665" s="13"/>
    </row>
    <row r="666" spans="8:15" x14ac:dyDescent="0.2">
      <c r="H666" s="11"/>
      <c r="O666" s="13"/>
    </row>
    <row r="667" spans="8:15" x14ac:dyDescent="0.2">
      <c r="H667" s="11"/>
      <c r="O667" s="13"/>
    </row>
    <row r="668" spans="8:15" x14ac:dyDescent="0.2">
      <c r="H668" s="11"/>
      <c r="O668" s="13"/>
    </row>
    <row r="669" spans="8:15" x14ac:dyDescent="0.2">
      <c r="H669" s="11"/>
      <c r="O669" s="13"/>
    </row>
    <row r="670" spans="8:15" x14ac:dyDescent="0.2">
      <c r="H670" s="11"/>
      <c r="O670" s="13"/>
    </row>
    <row r="671" spans="8:15" x14ac:dyDescent="0.2">
      <c r="H671" s="11"/>
      <c r="O671" s="13"/>
    </row>
    <row r="672" spans="8:15" x14ac:dyDescent="0.2">
      <c r="H672" s="11"/>
      <c r="O672" s="13"/>
    </row>
    <row r="673" spans="8:15" x14ac:dyDescent="0.2">
      <c r="H673" s="11"/>
      <c r="O673" s="13"/>
    </row>
    <row r="674" spans="8:15" x14ac:dyDescent="0.2">
      <c r="H674" s="11"/>
      <c r="O674" s="13"/>
    </row>
    <row r="675" spans="8:15" x14ac:dyDescent="0.2">
      <c r="H675" s="11"/>
      <c r="O675" s="13"/>
    </row>
    <row r="676" spans="8:15" x14ac:dyDescent="0.2">
      <c r="H676" s="11"/>
      <c r="O676" s="13"/>
    </row>
    <row r="677" spans="8:15" x14ac:dyDescent="0.2">
      <c r="H677" s="11"/>
      <c r="O677" s="13"/>
    </row>
    <row r="678" spans="8:15" x14ac:dyDescent="0.2">
      <c r="H678" s="11"/>
      <c r="O678" s="13"/>
    </row>
    <row r="679" spans="8:15" x14ac:dyDescent="0.2">
      <c r="H679" s="11"/>
      <c r="O679" s="13"/>
    </row>
    <row r="680" spans="8:15" x14ac:dyDescent="0.2">
      <c r="H680" s="11"/>
      <c r="O680" s="13"/>
    </row>
    <row r="681" spans="8:15" x14ac:dyDescent="0.2">
      <c r="H681" s="11"/>
      <c r="O681" s="13"/>
    </row>
    <row r="682" spans="8:15" x14ac:dyDescent="0.2">
      <c r="H682" s="11"/>
      <c r="O682" s="13"/>
    </row>
    <row r="683" spans="8:15" x14ac:dyDescent="0.2">
      <c r="H683" s="11"/>
      <c r="O683" s="13"/>
    </row>
    <row r="684" spans="8:15" x14ac:dyDescent="0.2">
      <c r="H684" s="11"/>
      <c r="O684" s="13"/>
    </row>
    <row r="685" spans="8:15" x14ac:dyDescent="0.2">
      <c r="H685" s="11"/>
      <c r="O685" s="13"/>
    </row>
    <row r="686" spans="8:15" x14ac:dyDescent="0.2">
      <c r="H686" s="11"/>
      <c r="O686" s="13"/>
    </row>
    <row r="687" spans="8:15" x14ac:dyDescent="0.2">
      <c r="H687" s="11"/>
      <c r="O687" s="13"/>
    </row>
    <row r="688" spans="8:15" x14ac:dyDescent="0.2">
      <c r="H688" s="11"/>
      <c r="O688" s="13"/>
    </row>
    <row r="689" spans="8:15" x14ac:dyDescent="0.2">
      <c r="H689" s="11"/>
      <c r="O689" s="13"/>
    </row>
    <row r="690" spans="8:15" x14ac:dyDescent="0.2">
      <c r="H690" s="11"/>
      <c r="O690" s="13"/>
    </row>
    <row r="691" spans="8:15" x14ac:dyDescent="0.2">
      <c r="H691" s="11"/>
      <c r="O691" s="13"/>
    </row>
    <row r="692" spans="8:15" x14ac:dyDescent="0.2">
      <c r="H692" s="11"/>
      <c r="O692" s="13"/>
    </row>
    <row r="693" spans="8:15" x14ac:dyDescent="0.2">
      <c r="H693" s="11"/>
      <c r="O693" s="13"/>
    </row>
    <row r="694" spans="8:15" x14ac:dyDescent="0.2">
      <c r="H694" s="11"/>
      <c r="O694" s="13"/>
    </row>
    <row r="695" spans="8:15" x14ac:dyDescent="0.2">
      <c r="H695" s="11"/>
      <c r="O695" s="13"/>
    </row>
    <row r="696" spans="8:15" x14ac:dyDescent="0.2">
      <c r="H696" s="11"/>
      <c r="O696" s="13"/>
    </row>
    <row r="697" spans="8:15" x14ac:dyDescent="0.2">
      <c r="H697" s="11"/>
      <c r="O697" s="13"/>
    </row>
    <row r="698" spans="8:15" x14ac:dyDescent="0.2">
      <c r="H698" s="11"/>
      <c r="O698" s="13"/>
    </row>
    <row r="699" spans="8:15" x14ac:dyDescent="0.2">
      <c r="H699" s="11"/>
      <c r="O699" s="13"/>
    </row>
    <row r="700" spans="8:15" x14ac:dyDescent="0.2">
      <c r="H700" s="11"/>
      <c r="O700" s="13"/>
    </row>
    <row r="701" spans="8:15" x14ac:dyDescent="0.2">
      <c r="H701" s="11"/>
      <c r="O701" s="13"/>
    </row>
    <row r="702" spans="8:15" x14ac:dyDescent="0.2">
      <c r="H702" s="11"/>
      <c r="O702" s="13"/>
    </row>
    <row r="703" spans="8:15" x14ac:dyDescent="0.2">
      <c r="H703" s="11"/>
      <c r="O703" s="13"/>
    </row>
    <row r="704" spans="8:15" x14ac:dyDescent="0.2">
      <c r="H704" s="11"/>
      <c r="O704" s="13"/>
    </row>
    <row r="705" spans="8:15" x14ac:dyDescent="0.2">
      <c r="H705" s="11"/>
      <c r="O705" s="13"/>
    </row>
    <row r="706" spans="8:15" x14ac:dyDescent="0.2">
      <c r="H706" s="11"/>
      <c r="O706" s="13"/>
    </row>
    <row r="707" spans="8:15" x14ac:dyDescent="0.2">
      <c r="H707" s="11"/>
      <c r="O707" s="13"/>
    </row>
    <row r="708" spans="8:15" x14ac:dyDescent="0.2">
      <c r="H708" s="11"/>
      <c r="O708" s="13"/>
    </row>
    <row r="709" spans="8:15" x14ac:dyDescent="0.2">
      <c r="H709" s="11"/>
      <c r="O709" s="13"/>
    </row>
    <row r="710" spans="8:15" x14ac:dyDescent="0.2">
      <c r="H710" s="11"/>
      <c r="O710" s="13"/>
    </row>
    <row r="711" spans="8:15" x14ac:dyDescent="0.2">
      <c r="H711" s="11"/>
      <c r="O711" s="13"/>
    </row>
    <row r="712" spans="8:15" x14ac:dyDescent="0.2">
      <c r="H712" s="11"/>
      <c r="O712" s="13"/>
    </row>
    <row r="713" spans="8:15" x14ac:dyDescent="0.2">
      <c r="H713" s="11"/>
      <c r="O713" s="13"/>
    </row>
    <row r="714" spans="8:15" x14ac:dyDescent="0.2">
      <c r="H714" s="11"/>
      <c r="O714" s="13"/>
    </row>
    <row r="715" spans="8:15" x14ac:dyDescent="0.2">
      <c r="H715" s="11"/>
      <c r="O715" s="13"/>
    </row>
    <row r="716" spans="8:15" x14ac:dyDescent="0.2">
      <c r="H716" s="11"/>
      <c r="O716" s="13"/>
    </row>
    <row r="717" spans="8:15" x14ac:dyDescent="0.2">
      <c r="H717" s="11"/>
      <c r="O717" s="13"/>
    </row>
    <row r="718" spans="8:15" x14ac:dyDescent="0.2">
      <c r="H718" s="11"/>
      <c r="O718" s="13"/>
    </row>
    <row r="719" spans="8:15" x14ac:dyDescent="0.2">
      <c r="H719" s="11"/>
      <c r="O719" s="13"/>
    </row>
    <row r="720" spans="8:15" x14ac:dyDescent="0.2">
      <c r="H720" s="11"/>
      <c r="O720" s="13"/>
    </row>
    <row r="721" spans="8:15" x14ac:dyDescent="0.2">
      <c r="H721" s="11"/>
      <c r="O721" s="13"/>
    </row>
    <row r="722" spans="8:15" x14ac:dyDescent="0.2">
      <c r="H722" s="11"/>
      <c r="O722" s="13"/>
    </row>
    <row r="723" spans="8:15" x14ac:dyDescent="0.2">
      <c r="H723" s="11"/>
      <c r="O723" s="13"/>
    </row>
    <row r="724" spans="8:15" x14ac:dyDescent="0.2">
      <c r="H724" s="11"/>
      <c r="O724" s="13"/>
    </row>
    <row r="725" spans="8:15" x14ac:dyDescent="0.2">
      <c r="H725" s="11"/>
      <c r="O725" s="13"/>
    </row>
    <row r="726" spans="8:15" x14ac:dyDescent="0.2">
      <c r="H726" s="11"/>
      <c r="O726" s="13"/>
    </row>
    <row r="727" spans="8:15" x14ac:dyDescent="0.2">
      <c r="H727" s="11"/>
      <c r="O727" s="13"/>
    </row>
    <row r="728" spans="8:15" x14ac:dyDescent="0.2">
      <c r="H728" s="11"/>
      <c r="O728" s="13"/>
    </row>
    <row r="729" spans="8:15" x14ac:dyDescent="0.2">
      <c r="H729" s="11"/>
      <c r="O729" s="13"/>
    </row>
    <row r="730" spans="8:15" x14ac:dyDescent="0.2">
      <c r="H730" s="11"/>
      <c r="O730" s="13"/>
    </row>
    <row r="731" spans="8:15" x14ac:dyDescent="0.2">
      <c r="H731" s="11"/>
      <c r="O731" s="13"/>
    </row>
    <row r="732" spans="8:15" x14ac:dyDescent="0.2">
      <c r="H732" s="11"/>
      <c r="O732" s="13"/>
    </row>
    <row r="733" spans="8:15" x14ac:dyDescent="0.2">
      <c r="H733" s="11"/>
      <c r="O733" s="13"/>
    </row>
    <row r="734" spans="8:15" x14ac:dyDescent="0.2">
      <c r="H734" s="11"/>
      <c r="O734" s="13"/>
    </row>
    <row r="735" spans="8:15" x14ac:dyDescent="0.2">
      <c r="H735" s="11"/>
      <c r="O735" s="13"/>
    </row>
    <row r="736" spans="8:15" x14ac:dyDescent="0.2">
      <c r="H736" s="11"/>
      <c r="O736" s="13"/>
    </row>
    <row r="737" spans="8:15" x14ac:dyDescent="0.2">
      <c r="H737" s="11"/>
      <c r="O737" s="13"/>
    </row>
    <row r="738" spans="8:15" x14ac:dyDescent="0.2">
      <c r="H738" s="11"/>
      <c r="O738" s="13"/>
    </row>
    <row r="739" spans="8:15" x14ac:dyDescent="0.2">
      <c r="H739" s="11"/>
      <c r="O739" s="13"/>
    </row>
    <row r="740" spans="8:15" x14ac:dyDescent="0.2">
      <c r="H740" s="11"/>
      <c r="O740" s="13"/>
    </row>
    <row r="741" spans="8:15" x14ac:dyDescent="0.2">
      <c r="H741" s="11"/>
      <c r="O741" s="13"/>
    </row>
    <row r="742" spans="8:15" x14ac:dyDescent="0.2">
      <c r="H742" s="11"/>
      <c r="O742" s="13"/>
    </row>
    <row r="743" spans="8:15" x14ac:dyDescent="0.2">
      <c r="H743" s="11"/>
      <c r="O743" s="13"/>
    </row>
    <row r="744" spans="8:15" x14ac:dyDescent="0.2">
      <c r="H744" s="11"/>
      <c r="O744" s="13"/>
    </row>
    <row r="745" spans="8:15" x14ac:dyDescent="0.2">
      <c r="H745" s="11"/>
      <c r="O745" s="13"/>
    </row>
    <row r="746" spans="8:15" x14ac:dyDescent="0.2">
      <c r="H746" s="11"/>
      <c r="O746" s="13"/>
    </row>
    <row r="747" spans="8:15" x14ac:dyDescent="0.2">
      <c r="H747" s="11"/>
      <c r="O747" s="13"/>
    </row>
    <row r="748" spans="8:15" x14ac:dyDescent="0.2">
      <c r="H748" s="11"/>
      <c r="O748" s="13"/>
    </row>
    <row r="749" spans="8:15" x14ac:dyDescent="0.2">
      <c r="H749" s="11"/>
      <c r="O749" s="13"/>
    </row>
    <row r="750" spans="8:15" x14ac:dyDescent="0.2">
      <c r="H750" s="11"/>
      <c r="O750" s="13"/>
    </row>
    <row r="751" spans="8:15" x14ac:dyDescent="0.2">
      <c r="H751" s="11"/>
      <c r="O751" s="13"/>
    </row>
    <row r="752" spans="8:15" x14ac:dyDescent="0.2">
      <c r="H752" s="11"/>
      <c r="O752" s="13"/>
    </row>
    <row r="753" spans="8:15" x14ac:dyDescent="0.2">
      <c r="H753" s="11"/>
      <c r="O753" s="13"/>
    </row>
    <row r="754" spans="8:15" x14ac:dyDescent="0.2">
      <c r="H754" s="11"/>
      <c r="O754" s="13"/>
    </row>
    <row r="755" spans="8:15" x14ac:dyDescent="0.2">
      <c r="H755" s="11"/>
      <c r="O755" s="13"/>
    </row>
    <row r="756" spans="8:15" x14ac:dyDescent="0.2">
      <c r="H756" s="11"/>
      <c r="O756" s="13"/>
    </row>
    <row r="757" spans="8:15" x14ac:dyDescent="0.2">
      <c r="H757" s="11"/>
      <c r="O757" s="13"/>
    </row>
    <row r="758" spans="8:15" x14ac:dyDescent="0.2">
      <c r="H758" s="11"/>
      <c r="O758" s="13"/>
    </row>
    <row r="759" spans="8:15" x14ac:dyDescent="0.2">
      <c r="H759" s="11"/>
      <c r="O759" s="13"/>
    </row>
    <row r="760" spans="8:15" x14ac:dyDescent="0.2">
      <c r="H760" s="11"/>
      <c r="O760" s="13"/>
    </row>
    <row r="761" spans="8:15" x14ac:dyDescent="0.2">
      <c r="H761" s="11"/>
      <c r="O761" s="13"/>
    </row>
  </sheetData>
  <autoFilter ref="A6:P76"/>
  <phoneticPr fontId="49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7"/>
  <sheetViews>
    <sheetView topLeftCell="A141" zoomScale="110" zoomScaleNormal="110" workbookViewId="0">
      <selection activeCell="J173" sqref="J173"/>
    </sheetView>
  </sheetViews>
  <sheetFormatPr defaultRowHeight="12.75" x14ac:dyDescent="0.2"/>
  <cols>
    <col min="1" max="1" width="4" style="2" customWidth="1"/>
    <col min="2" max="2" width="10.140625" style="90" customWidth="1"/>
    <col min="3" max="3" width="8.5703125" style="2" customWidth="1"/>
    <col min="4" max="4" width="6.42578125" style="3" customWidth="1"/>
    <col min="5" max="5" width="10.7109375" style="3" customWidth="1"/>
    <col min="6" max="6" width="8.42578125" style="2" customWidth="1"/>
    <col min="7" max="7" width="21.28515625" style="3" customWidth="1"/>
    <col min="8" max="8" width="3" style="15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642" customWidth="1"/>
    <col min="13" max="13" width="9" style="642" customWidth="1"/>
    <col min="14" max="14" width="9.140625" style="11" customWidth="1"/>
    <col min="15" max="15" width="8.7109375" style="16" customWidth="1"/>
    <col min="16" max="16" width="19.7109375" style="3" customWidth="1"/>
    <col min="17" max="17" width="9.140625" style="2"/>
    <col min="18" max="18" width="9.5703125" style="2" bestFit="1" customWidth="1"/>
    <col min="19" max="16384" width="9.140625" style="2"/>
  </cols>
  <sheetData>
    <row r="1" spans="1:19" s="84" customFormat="1" ht="21" customHeight="1" x14ac:dyDescent="0.25">
      <c r="B1" s="94"/>
      <c r="C1" s="129" t="s">
        <v>64</v>
      </c>
      <c r="D1" s="348"/>
      <c r="E1" s="349"/>
      <c r="F1" s="130"/>
      <c r="L1" s="522"/>
      <c r="M1" s="522"/>
      <c r="P1" s="111"/>
    </row>
    <row r="2" spans="1:19" s="84" customFormat="1" ht="15" x14ac:dyDescent="0.25">
      <c r="B2" s="94"/>
      <c r="C2" s="129" t="s">
        <v>1</v>
      </c>
      <c r="D2" s="348"/>
      <c r="E2" s="349"/>
      <c r="F2" s="130"/>
      <c r="L2" s="522"/>
      <c r="M2" s="522"/>
      <c r="P2" s="111"/>
    </row>
    <row r="3" spans="1:19" s="84" customFormat="1" ht="15" x14ac:dyDescent="0.25">
      <c r="A3" s="85"/>
      <c r="B3" s="95"/>
      <c r="C3" s="129" t="s">
        <v>2987</v>
      </c>
      <c r="D3" s="349"/>
      <c r="E3" s="348"/>
      <c r="F3" s="130"/>
      <c r="L3" s="522"/>
      <c r="M3" s="522"/>
      <c r="P3" s="111"/>
    </row>
    <row r="4" spans="1:19" s="84" customFormat="1" ht="20.25" customHeight="1" x14ac:dyDescent="0.2">
      <c r="B4" s="94"/>
      <c r="C4" s="181"/>
      <c r="D4" s="111"/>
      <c r="E4" s="111"/>
      <c r="G4" s="111"/>
      <c r="L4" s="522"/>
      <c r="M4" s="522"/>
      <c r="P4" s="111"/>
    </row>
    <row r="5" spans="1:19" ht="16.5" thickBot="1" x14ac:dyDescent="0.3">
      <c r="A5" s="4" t="s">
        <v>2996</v>
      </c>
      <c r="B5" s="91"/>
      <c r="C5" s="4"/>
      <c r="D5" s="67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1" t="s">
        <v>2</v>
      </c>
      <c r="B6" s="212" t="s">
        <v>49</v>
      </c>
      <c r="C6" s="229" t="s">
        <v>48</v>
      </c>
      <c r="D6" s="214" t="s">
        <v>0</v>
      </c>
      <c r="E6" s="215" t="s">
        <v>3</v>
      </c>
      <c r="F6" s="216" t="s">
        <v>50</v>
      </c>
      <c r="G6" s="217" t="s">
        <v>4</v>
      </c>
      <c r="H6" s="211" t="s">
        <v>28</v>
      </c>
      <c r="I6" s="218" t="s">
        <v>5</v>
      </c>
      <c r="J6" s="219" t="s">
        <v>6</v>
      </c>
      <c r="K6" s="234" t="s">
        <v>7</v>
      </c>
      <c r="L6" s="221" t="s">
        <v>8</v>
      </c>
      <c r="M6" s="219" t="s">
        <v>9</v>
      </c>
      <c r="N6" s="222" t="s">
        <v>10</v>
      </c>
      <c r="O6" s="219" t="s">
        <v>11</v>
      </c>
      <c r="P6" s="254" t="s">
        <v>12</v>
      </c>
    </row>
    <row r="7" spans="1:19" x14ac:dyDescent="0.2">
      <c r="A7" s="46">
        <v>1</v>
      </c>
      <c r="B7" s="274"/>
      <c r="C7" s="34"/>
      <c r="D7" s="40"/>
      <c r="E7" s="80"/>
      <c r="F7" s="37" t="s">
        <v>80</v>
      </c>
      <c r="G7" s="77" t="s">
        <v>77</v>
      </c>
      <c r="H7" s="48">
        <v>10</v>
      </c>
      <c r="I7" s="39">
        <v>11110</v>
      </c>
      <c r="J7" s="225">
        <f>SUM(K7+L7+M7+N7+O7)</f>
        <v>6095.42</v>
      </c>
      <c r="K7" s="323">
        <v>6095.42</v>
      </c>
      <c r="L7" s="187"/>
      <c r="M7" s="190"/>
      <c r="N7" s="191"/>
      <c r="O7" s="191"/>
      <c r="P7" s="110"/>
    </row>
    <row r="8" spans="1:19" x14ac:dyDescent="0.2">
      <c r="A8" s="336">
        <v>2</v>
      </c>
      <c r="B8" s="271"/>
      <c r="C8" s="358"/>
      <c r="D8" s="81"/>
      <c r="E8" s="109"/>
      <c r="F8" s="37" t="s">
        <v>80</v>
      </c>
      <c r="G8" s="77" t="s">
        <v>86</v>
      </c>
      <c r="H8" s="48">
        <v>10</v>
      </c>
      <c r="I8" s="39">
        <v>11110</v>
      </c>
      <c r="J8" s="225">
        <f>SUM(K8+L8+M8+N8+O8)</f>
        <v>315</v>
      </c>
      <c r="K8" s="189">
        <v>315</v>
      </c>
      <c r="L8" s="187"/>
      <c r="M8" s="187"/>
      <c r="N8" s="187"/>
      <c r="O8" s="187"/>
      <c r="P8" s="110"/>
    </row>
    <row r="9" spans="1:19" x14ac:dyDescent="0.2">
      <c r="A9" s="36">
        <v>3</v>
      </c>
      <c r="B9" s="467"/>
      <c r="C9" s="468"/>
      <c r="D9" s="463">
        <v>14147</v>
      </c>
      <c r="E9" s="469">
        <v>63175572</v>
      </c>
      <c r="F9" s="436" t="s">
        <v>842</v>
      </c>
      <c r="G9" s="364" t="s">
        <v>139</v>
      </c>
      <c r="H9" s="365">
        <v>10</v>
      </c>
      <c r="I9" s="462">
        <v>14410</v>
      </c>
      <c r="J9" s="377">
        <f>SUM(K9+L9+M9+N9+O9)</f>
        <v>10000</v>
      </c>
      <c r="K9" s="427"/>
      <c r="L9" s="187"/>
      <c r="M9" s="311">
        <v>10000</v>
      </c>
      <c r="N9" s="311"/>
      <c r="O9" s="311"/>
      <c r="P9" s="379" t="s">
        <v>844</v>
      </c>
    </row>
    <row r="10" spans="1:19" x14ac:dyDescent="0.2">
      <c r="A10" s="336">
        <v>4</v>
      </c>
      <c r="B10" s="271" t="s">
        <v>301</v>
      </c>
      <c r="C10" s="358" t="s">
        <v>80</v>
      </c>
      <c r="D10" s="81">
        <v>22756</v>
      </c>
      <c r="E10" s="80">
        <v>631240014</v>
      </c>
      <c r="F10" s="38" t="s">
        <v>251</v>
      </c>
      <c r="G10" s="83" t="s">
        <v>300</v>
      </c>
      <c r="H10" s="32">
        <v>10</v>
      </c>
      <c r="I10" s="33">
        <v>13230</v>
      </c>
      <c r="J10" s="225">
        <f t="shared" ref="J10:J89" si="0">SUM(K10+L10+M10+N10+O10)</f>
        <v>58.08</v>
      </c>
      <c r="K10" s="189"/>
      <c r="L10" s="187">
        <v>58.08</v>
      </c>
      <c r="M10" s="187"/>
      <c r="N10" s="187"/>
      <c r="O10" s="187"/>
      <c r="P10" s="110" t="s">
        <v>109</v>
      </c>
    </row>
    <row r="11" spans="1:19" x14ac:dyDescent="0.2">
      <c r="A11" s="36">
        <v>5</v>
      </c>
      <c r="B11" s="93">
        <v>375649</v>
      </c>
      <c r="C11" s="70" t="s">
        <v>124</v>
      </c>
      <c r="D11" s="81">
        <v>22783</v>
      </c>
      <c r="E11" s="80">
        <v>631240015</v>
      </c>
      <c r="F11" s="38" t="s">
        <v>251</v>
      </c>
      <c r="G11" s="83" t="s">
        <v>300</v>
      </c>
      <c r="H11" s="32">
        <v>10</v>
      </c>
      <c r="I11" s="33">
        <v>13230</v>
      </c>
      <c r="J11" s="225">
        <f t="shared" si="0"/>
        <v>58.08</v>
      </c>
      <c r="K11" s="189"/>
      <c r="L11" s="187">
        <v>58.08</v>
      </c>
      <c r="M11" s="187"/>
      <c r="N11" s="187"/>
      <c r="O11" s="187"/>
      <c r="P11" s="110" t="s">
        <v>109</v>
      </c>
      <c r="S11" s="316"/>
    </row>
    <row r="12" spans="1:19" x14ac:dyDescent="0.2">
      <c r="A12" s="336">
        <v>6</v>
      </c>
      <c r="B12" s="271" t="s">
        <v>323</v>
      </c>
      <c r="C12" s="381" t="s">
        <v>105</v>
      </c>
      <c r="D12" s="76">
        <v>23421</v>
      </c>
      <c r="E12" s="109">
        <v>631240058</v>
      </c>
      <c r="F12" s="38" t="s">
        <v>313</v>
      </c>
      <c r="G12" s="83" t="s">
        <v>278</v>
      </c>
      <c r="H12" s="32">
        <v>10</v>
      </c>
      <c r="I12" s="33">
        <v>13250</v>
      </c>
      <c r="J12" s="225">
        <f t="shared" ref="J12:J14" si="1">SUM(K12+L12+M12+N12+O12)</f>
        <v>74.95</v>
      </c>
      <c r="K12" s="323"/>
      <c r="L12" s="187">
        <v>74.95</v>
      </c>
      <c r="M12" s="187"/>
      <c r="N12" s="187"/>
      <c r="O12" s="187"/>
      <c r="P12" s="110" t="s">
        <v>267</v>
      </c>
      <c r="S12" s="316"/>
    </row>
    <row r="13" spans="1:19" x14ac:dyDescent="0.2">
      <c r="A13" s="36">
        <v>7</v>
      </c>
      <c r="B13" s="271"/>
      <c r="C13" s="381"/>
      <c r="D13" s="76"/>
      <c r="E13" s="109"/>
      <c r="F13" s="38" t="s">
        <v>609</v>
      </c>
      <c r="G13" s="77" t="s">
        <v>837</v>
      </c>
      <c r="H13" s="48">
        <v>10</v>
      </c>
      <c r="I13" s="39">
        <v>11110</v>
      </c>
      <c r="J13" s="225">
        <f t="shared" si="1"/>
        <v>6328.52</v>
      </c>
      <c r="K13" s="323">
        <v>6328.52</v>
      </c>
      <c r="L13" s="187"/>
      <c r="M13" s="187"/>
      <c r="N13" s="187"/>
      <c r="O13" s="187"/>
      <c r="P13" s="110"/>
      <c r="S13" s="316"/>
    </row>
    <row r="14" spans="1:19" x14ac:dyDescent="0.2">
      <c r="A14" s="336">
        <v>8</v>
      </c>
      <c r="B14" s="271"/>
      <c r="C14" s="381"/>
      <c r="D14" s="76"/>
      <c r="E14" s="109"/>
      <c r="F14" s="38" t="s">
        <v>609</v>
      </c>
      <c r="G14" s="77" t="s">
        <v>630</v>
      </c>
      <c r="H14" s="48">
        <v>10</v>
      </c>
      <c r="I14" s="39">
        <v>11110</v>
      </c>
      <c r="J14" s="225">
        <f t="shared" si="1"/>
        <v>315</v>
      </c>
      <c r="K14" s="323">
        <v>315</v>
      </c>
      <c r="L14" s="187"/>
      <c r="M14" s="187"/>
      <c r="N14" s="187"/>
      <c r="O14" s="187"/>
      <c r="P14" s="110"/>
    </row>
    <row r="15" spans="1:19" x14ac:dyDescent="0.2">
      <c r="A15" s="36">
        <v>9</v>
      </c>
      <c r="B15" s="271" t="s">
        <v>629</v>
      </c>
      <c r="C15" s="381" t="s">
        <v>101</v>
      </c>
      <c r="D15" s="76">
        <v>42246</v>
      </c>
      <c r="E15" s="109">
        <v>631240056</v>
      </c>
      <c r="F15" s="38" t="s">
        <v>608</v>
      </c>
      <c r="G15" s="83" t="s">
        <v>143</v>
      </c>
      <c r="H15" s="32">
        <v>10</v>
      </c>
      <c r="I15" s="33">
        <v>13640</v>
      </c>
      <c r="J15" s="225">
        <f t="shared" si="0"/>
        <v>998.9</v>
      </c>
      <c r="K15" s="189"/>
      <c r="L15" s="187"/>
      <c r="M15" s="190">
        <v>998.9</v>
      </c>
      <c r="N15" s="191"/>
      <c r="O15" s="194"/>
      <c r="P15" s="110" t="s">
        <v>144</v>
      </c>
    </row>
    <row r="16" spans="1:19" x14ac:dyDescent="0.2">
      <c r="A16" s="336">
        <v>10</v>
      </c>
      <c r="B16" s="271" t="s">
        <v>631</v>
      </c>
      <c r="C16" s="337" t="s">
        <v>87</v>
      </c>
      <c r="D16" s="81">
        <v>42267</v>
      </c>
      <c r="E16" s="40">
        <v>631240054</v>
      </c>
      <c r="F16" s="38" t="s">
        <v>608</v>
      </c>
      <c r="G16" s="83" t="s">
        <v>143</v>
      </c>
      <c r="H16" s="32">
        <v>10</v>
      </c>
      <c r="I16" s="33">
        <v>13640</v>
      </c>
      <c r="J16" s="225">
        <f t="shared" si="0"/>
        <v>998.9</v>
      </c>
      <c r="K16" s="190"/>
      <c r="L16" s="190"/>
      <c r="M16" s="190">
        <v>998.9</v>
      </c>
      <c r="N16" s="191"/>
      <c r="O16" s="194"/>
      <c r="P16" s="110" t="s">
        <v>144</v>
      </c>
    </row>
    <row r="17" spans="1:16" x14ac:dyDescent="0.2">
      <c r="A17" s="36">
        <v>11</v>
      </c>
      <c r="B17" s="271" t="s">
        <v>632</v>
      </c>
      <c r="C17" s="337" t="s">
        <v>105</v>
      </c>
      <c r="D17" s="81">
        <v>42296</v>
      </c>
      <c r="E17" s="40">
        <v>631240081</v>
      </c>
      <c r="F17" s="42" t="s">
        <v>608</v>
      </c>
      <c r="G17" s="77" t="s">
        <v>240</v>
      </c>
      <c r="H17" s="273">
        <v>10</v>
      </c>
      <c r="I17" s="39">
        <v>13460</v>
      </c>
      <c r="J17" s="225">
        <f t="shared" si="0"/>
        <v>790</v>
      </c>
      <c r="K17" s="190"/>
      <c r="L17" s="190"/>
      <c r="M17" s="190">
        <v>790</v>
      </c>
      <c r="N17" s="191"/>
      <c r="O17" s="194"/>
      <c r="P17" s="297" t="s">
        <v>633</v>
      </c>
    </row>
    <row r="18" spans="1:16" x14ac:dyDescent="0.2">
      <c r="A18" s="336">
        <v>12</v>
      </c>
      <c r="B18" s="271" t="s">
        <v>643</v>
      </c>
      <c r="C18" s="337" t="s">
        <v>112</v>
      </c>
      <c r="D18" s="81">
        <v>43182</v>
      </c>
      <c r="E18" s="40">
        <v>631240011</v>
      </c>
      <c r="F18" s="42" t="s">
        <v>608</v>
      </c>
      <c r="G18" s="77" t="s">
        <v>246</v>
      </c>
      <c r="H18" s="273">
        <v>10</v>
      </c>
      <c r="I18" s="39">
        <v>13810</v>
      </c>
      <c r="J18" s="225">
        <f t="shared" si="0"/>
        <v>300</v>
      </c>
      <c r="K18" s="190"/>
      <c r="L18" s="190"/>
      <c r="M18" s="190">
        <v>300</v>
      </c>
      <c r="N18" s="191"/>
      <c r="O18" s="194"/>
      <c r="P18" s="297" t="s">
        <v>644</v>
      </c>
    </row>
    <row r="19" spans="1:16" x14ac:dyDescent="0.2">
      <c r="A19" s="36">
        <v>13</v>
      </c>
      <c r="B19" s="271" t="s">
        <v>645</v>
      </c>
      <c r="C19" s="337" t="s">
        <v>380</v>
      </c>
      <c r="D19" s="81">
        <v>43254</v>
      </c>
      <c r="E19" s="40">
        <v>631240051</v>
      </c>
      <c r="F19" s="42" t="s">
        <v>608</v>
      </c>
      <c r="G19" s="77" t="s">
        <v>646</v>
      </c>
      <c r="H19" s="273">
        <v>10</v>
      </c>
      <c r="I19" s="39">
        <v>13620</v>
      </c>
      <c r="J19" s="225">
        <f t="shared" si="0"/>
        <v>150.12</v>
      </c>
      <c r="K19" s="190"/>
      <c r="L19" s="190"/>
      <c r="M19" s="190">
        <v>150.12</v>
      </c>
      <c r="N19" s="191"/>
      <c r="O19" s="194"/>
      <c r="P19" s="297" t="s">
        <v>647</v>
      </c>
    </row>
    <row r="20" spans="1:16" x14ac:dyDescent="0.2">
      <c r="A20" s="336">
        <v>14</v>
      </c>
      <c r="B20" s="271" t="s">
        <v>648</v>
      </c>
      <c r="C20" s="337" t="s">
        <v>124</v>
      </c>
      <c r="D20" s="81">
        <v>43317</v>
      </c>
      <c r="E20" s="40">
        <v>631240052</v>
      </c>
      <c r="F20" s="42" t="s">
        <v>608</v>
      </c>
      <c r="G20" s="77" t="s">
        <v>646</v>
      </c>
      <c r="H20" s="273">
        <v>10</v>
      </c>
      <c r="I20" s="39">
        <v>13620</v>
      </c>
      <c r="J20" s="225">
        <f t="shared" ref="J20:J22" si="2">SUM(K20+L20+M20+N20+O20)</f>
        <v>172.8</v>
      </c>
      <c r="K20" s="190"/>
      <c r="L20" s="190"/>
      <c r="M20" s="190">
        <v>172.8</v>
      </c>
      <c r="N20" s="191"/>
      <c r="O20" s="194"/>
      <c r="P20" s="297" t="s">
        <v>647</v>
      </c>
    </row>
    <row r="21" spans="1:16" x14ac:dyDescent="0.2">
      <c r="A21" s="36">
        <v>15</v>
      </c>
      <c r="B21" s="270" t="s">
        <v>305</v>
      </c>
      <c r="C21" s="70" t="s">
        <v>306</v>
      </c>
      <c r="D21" s="40">
        <v>43506</v>
      </c>
      <c r="E21" s="80">
        <v>631240016</v>
      </c>
      <c r="F21" s="38" t="s">
        <v>669</v>
      </c>
      <c r="G21" s="83" t="s">
        <v>240</v>
      </c>
      <c r="H21" s="32">
        <v>10</v>
      </c>
      <c r="I21" s="33">
        <v>13460</v>
      </c>
      <c r="J21" s="225">
        <f t="shared" si="2"/>
        <v>213.75</v>
      </c>
      <c r="K21" s="189"/>
      <c r="L21" s="187"/>
      <c r="M21" s="187">
        <v>213.75</v>
      </c>
      <c r="N21" s="187"/>
      <c r="O21" s="187"/>
      <c r="P21" s="110" t="s">
        <v>307</v>
      </c>
    </row>
    <row r="22" spans="1:16" x14ac:dyDescent="0.2">
      <c r="A22" s="336">
        <v>16</v>
      </c>
      <c r="B22" s="270" t="s">
        <v>308</v>
      </c>
      <c r="C22" s="70" t="s">
        <v>105</v>
      </c>
      <c r="D22" s="40">
        <v>43509</v>
      </c>
      <c r="E22" s="80">
        <v>631240057</v>
      </c>
      <c r="F22" s="38" t="s">
        <v>669</v>
      </c>
      <c r="G22" s="83" t="s">
        <v>278</v>
      </c>
      <c r="H22" s="32">
        <v>10</v>
      </c>
      <c r="I22" s="33">
        <v>13320</v>
      </c>
      <c r="J22" s="225">
        <f t="shared" si="2"/>
        <v>220</v>
      </c>
      <c r="K22" s="323"/>
      <c r="L22" s="187"/>
      <c r="M22" s="187">
        <v>220</v>
      </c>
      <c r="N22" s="187"/>
      <c r="O22" s="187"/>
      <c r="P22" s="110" t="s">
        <v>267</v>
      </c>
    </row>
    <row r="23" spans="1:16" x14ac:dyDescent="0.2">
      <c r="A23" s="36">
        <v>17</v>
      </c>
      <c r="B23" s="271" t="s">
        <v>677</v>
      </c>
      <c r="C23" s="337" t="s">
        <v>511</v>
      </c>
      <c r="D23" s="81">
        <v>43567</v>
      </c>
      <c r="E23" s="40">
        <v>631240050</v>
      </c>
      <c r="F23" s="42" t="s">
        <v>669</v>
      </c>
      <c r="G23" s="77" t="s">
        <v>646</v>
      </c>
      <c r="H23" s="273">
        <v>10</v>
      </c>
      <c r="I23" s="39">
        <v>13620</v>
      </c>
      <c r="J23" s="225">
        <f t="shared" si="0"/>
        <v>134.6</v>
      </c>
      <c r="K23" s="190"/>
      <c r="L23" s="190"/>
      <c r="M23" s="190">
        <v>134.6</v>
      </c>
      <c r="N23" s="191"/>
      <c r="O23" s="194"/>
      <c r="P23" s="297" t="s">
        <v>678</v>
      </c>
    </row>
    <row r="24" spans="1:16" x14ac:dyDescent="0.2">
      <c r="A24" s="336">
        <v>18</v>
      </c>
      <c r="B24" s="271" t="s">
        <v>679</v>
      </c>
      <c r="C24" s="337" t="s">
        <v>380</v>
      </c>
      <c r="D24" s="81">
        <v>43581</v>
      </c>
      <c r="E24" s="40">
        <v>631240049</v>
      </c>
      <c r="F24" s="42" t="s">
        <v>669</v>
      </c>
      <c r="G24" s="77" t="s">
        <v>646</v>
      </c>
      <c r="H24" s="273">
        <v>10</v>
      </c>
      <c r="I24" s="39">
        <v>13620</v>
      </c>
      <c r="J24" s="225">
        <f t="shared" si="0"/>
        <v>86</v>
      </c>
      <c r="K24" s="190"/>
      <c r="L24" s="190"/>
      <c r="M24" s="190">
        <v>86</v>
      </c>
      <c r="N24" s="191"/>
      <c r="O24" s="194"/>
      <c r="P24" s="297" t="s">
        <v>680</v>
      </c>
    </row>
    <row r="25" spans="1:16" x14ac:dyDescent="0.2">
      <c r="A25" s="36">
        <v>19</v>
      </c>
      <c r="B25" s="271" t="s">
        <v>681</v>
      </c>
      <c r="C25" s="337" t="s">
        <v>682</v>
      </c>
      <c r="D25" s="81">
        <v>43614</v>
      </c>
      <c r="E25" s="40">
        <v>631240047</v>
      </c>
      <c r="F25" s="42" t="s">
        <v>669</v>
      </c>
      <c r="G25" s="77" t="s">
        <v>646</v>
      </c>
      <c r="H25" s="273">
        <v>10</v>
      </c>
      <c r="I25" s="39">
        <v>13620</v>
      </c>
      <c r="J25" s="225">
        <f t="shared" si="0"/>
        <v>75</v>
      </c>
      <c r="K25" s="190"/>
      <c r="L25" s="190"/>
      <c r="M25" s="190">
        <v>75</v>
      </c>
      <c r="N25" s="191"/>
      <c r="O25" s="194"/>
      <c r="P25" s="297" t="s">
        <v>683</v>
      </c>
    </row>
    <row r="26" spans="1:16" x14ac:dyDescent="0.2">
      <c r="A26" s="336">
        <v>20</v>
      </c>
      <c r="B26" s="271" t="s">
        <v>687</v>
      </c>
      <c r="C26" s="337" t="s">
        <v>688</v>
      </c>
      <c r="D26" s="81">
        <v>44045</v>
      </c>
      <c r="E26" s="40">
        <v>631240053</v>
      </c>
      <c r="F26" s="42" t="s">
        <v>669</v>
      </c>
      <c r="G26" s="77" t="s">
        <v>646</v>
      </c>
      <c r="H26" s="273">
        <v>10</v>
      </c>
      <c r="I26" s="39">
        <v>13620</v>
      </c>
      <c r="J26" s="225">
        <f t="shared" si="0"/>
        <v>106.2</v>
      </c>
      <c r="K26" s="190"/>
      <c r="L26" s="190"/>
      <c r="M26" s="190">
        <v>106.2</v>
      </c>
      <c r="N26" s="191"/>
      <c r="O26" s="194"/>
      <c r="P26" s="297" t="s">
        <v>689</v>
      </c>
    </row>
    <row r="27" spans="1:16" x14ac:dyDescent="0.2">
      <c r="A27" s="36">
        <v>21</v>
      </c>
      <c r="B27" s="270" t="s">
        <v>305</v>
      </c>
      <c r="C27" s="70" t="s">
        <v>306</v>
      </c>
      <c r="D27" s="40">
        <v>49257</v>
      </c>
      <c r="E27" s="80">
        <v>631240094</v>
      </c>
      <c r="F27" s="38" t="s">
        <v>757</v>
      </c>
      <c r="G27" s="83" t="s">
        <v>240</v>
      </c>
      <c r="H27" s="32">
        <v>10</v>
      </c>
      <c r="I27" s="33">
        <v>13460</v>
      </c>
      <c r="J27" s="225">
        <f t="shared" si="0"/>
        <v>213.75</v>
      </c>
      <c r="K27" s="189"/>
      <c r="L27" s="187"/>
      <c r="M27" s="187">
        <v>213.75</v>
      </c>
      <c r="N27" s="187"/>
      <c r="O27" s="187"/>
      <c r="P27" s="110" t="s">
        <v>307</v>
      </c>
    </row>
    <row r="28" spans="1:16" x14ac:dyDescent="0.2">
      <c r="A28" s="336">
        <v>22</v>
      </c>
      <c r="B28" s="271" t="s">
        <v>789</v>
      </c>
      <c r="C28" s="337" t="s">
        <v>80</v>
      </c>
      <c r="D28" s="81">
        <v>49520</v>
      </c>
      <c r="E28" s="40">
        <v>631240073</v>
      </c>
      <c r="F28" s="42" t="s">
        <v>757</v>
      </c>
      <c r="G28" s="77" t="s">
        <v>729</v>
      </c>
      <c r="H28" s="273">
        <v>10</v>
      </c>
      <c r="I28" s="39">
        <v>13780</v>
      </c>
      <c r="J28" s="225">
        <f t="shared" si="0"/>
        <v>123.17</v>
      </c>
      <c r="K28" s="190"/>
      <c r="L28" s="190"/>
      <c r="M28" s="190">
        <v>123.17</v>
      </c>
      <c r="N28" s="191"/>
      <c r="O28" s="194"/>
      <c r="P28" s="297" t="s">
        <v>527</v>
      </c>
    </row>
    <row r="29" spans="1:16" x14ac:dyDescent="0.2">
      <c r="A29" s="36">
        <v>23</v>
      </c>
      <c r="B29" s="271" t="s">
        <v>790</v>
      </c>
      <c r="C29" s="337" t="s">
        <v>532</v>
      </c>
      <c r="D29" s="81">
        <v>49530</v>
      </c>
      <c r="E29" s="40">
        <v>631240056</v>
      </c>
      <c r="F29" s="42" t="s">
        <v>757</v>
      </c>
      <c r="G29" s="77" t="s">
        <v>729</v>
      </c>
      <c r="H29" s="273">
        <v>10</v>
      </c>
      <c r="I29" s="39">
        <v>13780</v>
      </c>
      <c r="J29" s="225">
        <f t="shared" si="0"/>
        <v>60.42</v>
      </c>
      <c r="K29" s="190"/>
      <c r="L29" s="190"/>
      <c r="M29" s="190">
        <v>60.42</v>
      </c>
      <c r="N29" s="191"/>
      <c r="O29" s="194"/>
      <c r="P29" s="297" t="s">
        <v>527</v>
      </c>
    </row>
    <row r="30" spans="1:16" x14ac:dyDescent="0.2">
      <c r="A30" s="336">
        <v>24</v>
      </c>
      <c r="B30" s="271" t="s">
        <v>791</v>
      </c>
      <c r="C30" s="358">
        <v>45266</v>
      </c>
      <c r="D30" s="81">
        <v>49564</v>
      </c>
      <c r="E30" s="40">
        <v>631240044</v>
      </c>
      <c r="F30" s="42" t="s">
        <v>757</v>
      </c>
      <c r="G30" s="77" t="s">
        <v>646</v>
      </c>
      <c r="H30" s="273">
        <v>10</v>
      </c>
      <c r="I30" s="39">
        <v>13620</v>
      </c>
      <c r="J30" s="225">
        <f t="shared" si="0"/>
        <v>78</v>
      </c>
      <c r="K30" s="190"/>
      <c r="L30" s="190"/>
      <c r="M30" s="190">
        <v>78</v>
      </c>
      <c r="N30" s="191"/>
      <c r="O30" s="194"/>
      <c r="P30" s="297" t="s">
        <v>683</v>
      </c>
    </row>
    <row r="31" spans="1:16" x14ac:dyDescent="0.2">
      <c r="A31" s="36">
        <v>24</v>
      </c>
      <c r="B31" s="36" t="s">
        <v>792</v>
      </c>
      <c r="C31" s="271" t="s">
        <v>380</v>
      </c>
      <c r="D31" s="81">
        <v>49571</v>
      </c>
      <c r="E31" s="109">
        <v>631240049</v>
      </c>
      <c r="F31" s="42" t="s">
        <v>757</v>
      </c>
      <c r="G31" s="77" t="s">
        <v>646</v>
      </c>
      <c r="H31" s="273">
        <v>10</v>
      </c>
      <c r="I31" s="39">
        <v>13620</v>
      </c>
      <c r="J31" s="225">
        <f t="shared" si="0"/>
        <v>44.8</v>
      </c>
      <c r="K31" s="189"/>
      <c r="L31" s="187"/>
      <c r="M31" s="187">
        <v>44.8</v>
      </c>
      <c r="N31" s="187"/>
      <c r="O31" s="187"/>
      <c r="P31" s="110" t="s">
        <v>793</v>
      </c>
    </row>
    <row r="32" spans="1:16" x14ac:dyDescent="0.2">
      <c r="A32" s="336">
        <v>25</v>
      </c>
      <c r="B32" s="270" t="s">
        <v>904</v>
      </c>
      <c r="C32" s="270" t="s">
        <v>609</v>
      </c>
      <c r="D32" s="81">
        <v>59151</v>
      </c>
      <c r="E32" s="76">
        <v>631240107</v>
      </c>
      <c r="F32" s="417" t="s">
        <v>876</v>
      </c>
      <c r="G32" s="83" t="s">
        <v>300</v>
      </c>
      <c r="H32" s="32">
        <v>10</v>
      </c>
      <c r="I32" s="33">
        <v>13230</v>
      </c>
      <c r="J32" s="225">
        <f t="shared" ref="J32:J34" si="3">SUM(K32+L32+M32+N32+O32)</f>
        <v>58.08</v>
      </c>
      <c r="K32" s="189"/>
      <c r="L32" s="187">
        <v>58.08</v>
      </c>
      <c r="M32" s="187"/>
      <c r="N32" s="187"/>
      <c r="O32" s="187"/>
      <c r="P32" s="110" t="s">
        <v>109</v>
      </c>
    </row>
    <row r="33" spans="1:16" x14ac:dyDescent="0.2">
      <c r="A33" s="36">
        <v>26</v>
      </c>
      <c r="B33" s="93" t="s">
        <v>907</v>
      </c>
      <c r="C33" s="70" t="s">
        <v>669</v>
      </c>
      <c r="D33" s="81">
        <v>59214</v>
      </c>
      <c r="E33" s="76">
        <v>631240120</v>
      </c>
      <c r="F33" s="417" t="s">
        <v>876</v>
      </c>
      <c r="G33" s="83" t="s">
        <v>906</v>
      </c>
      <c r="H33" s="32">
        <v>10</v>
      </c>
      <c r="I33" s="33">
        <v>13320</v>
      </c>
      <c r="J33" s="225">
        <f t="shared" si="3"/>
        <v>80.180000000000007</v>
      </c>
      <c r="K33" s="422"/>
      <c r="L33" s="190"/>
      <c r="M33" s="190">
        <v>80.180000000000007</v>
      </c>
      <c r="N33" s="191"/>
      <c r="O33" s="194"/>
      <c r="P33" s="110" t="s">
        <v>267</v>
      </c>
    </row>
    <row r="34" spans="1:16" x14ac:dyDescent="0.2">
      <c r="A34" s="336">
        <v>27</v>
      </c>
      <c r="B34" s="270" t="s">
        <v>913</v>
      </c>
      <c r="C34" s="70" t="s">
        <v>669</v>
      </c>
      <c r="D34" s="40">
        <v>59307</v>
      </c>
      <c r="E34" s="76">
        <v>631240110</v>
      </c>
      <c r="F34" s="417" t="s">
        <v>876</v>
      </c>
      <c r="G34" s="83" t="s">
        <v>808</v>
      </c>
      <c r="H34" s="32">
        <v>10</v>
      </c>
      <c r="I34" s="33">
        <v>13250</v>
      </c>
      <c r="J34" s="225">
        <f t="shared" si="3"/>
        <v>14.99</v>
      </c>
      <c r="K34" s="422"/>
      <c r="L34" s="190">
        <v>14.99</v>
      </c>
      <c r="M34" s="190"/>
      <c r="N34" s="191"/>
      <c r="O34" s="194"/>
      <c r="P34" s="110" t="s">
        <v>267</v>
      </c>
    </row>
    <row r="35" spans="1:16" x14ac:dyDescent="0.2">
      <c r="A35" s="36">
        <v>28</v>
      </c>
      <c r="B35" s="271" t="s">
        <v>915</v>
      </c>
      <c r="C35" s="381" t="s">
        <v>104</v>
      </c>
      <c r="D35" s="76">
        <v>59323</v>
      </c>
      <c r="E35" s="109">
        <v>631240074</v>
      </c>
      <c r="F35" s="38" t="s">
        <v>876</v>
      </c>
      <c r="G35" s="83" t="s">
        <v>646</v>
      </c>
      <c r="H35" s="32">
        <v>10</v>
      </c>
      <c r="I35" s="33">
        <v>13620</v>
      </c>
      <c r="J35" s="225">
        <f t="shared" si="0"/>
        <v>117.57</v>
      </c>
      <c r="K35" s="189"/>
      <c r="L35" s="187"/>
      <c r="M35" s="190">
        <v>117.57</v>
      </c>
      <c r="N35" s="191"/>
      <c r="O35" s="194"/>
      <c r="P35" s="110" t="s">
        <v>916</v>
      </c>
    </row>
    <row r="36" spans="1:16" x14ac:dyDescent="0.2">
      <c r="A36" s="336">
        <v>29</v>
      </c>
      <c r="B36" s="270"/>
      <c r="C36" s="270"/>
      <c r="D36" s="81"/>
      <c r="E36" s="76"/>
      <c r="F36" s="42" t="s">
        <v>1163</v>
      </c>
      <c r="G36" s="77" t="s">
        <v>1029</v>
      </c>
      <c r="H36" s="48">
        <v>10</v>
      </c>
      <c r="I36" s="39">
        <v>11110</v>
      </c>
      <c r="J36" s="225">
        <f t="shared" si="0"/>
        <v>6194.12</v>
      </c>
      <c r="K36" s="190">
        <v>6194.12</v>
      </c>
      <c r="L36" s="190"/>
      <c r="M36" s="190"/>
      <c r="N36" s="191"/>
      <c r="O36" s="194"/>
      <c r="P36" s="297"/>
    </row>
    <row r="37" spans="1:16" x14ac:dyDescent="0.2">
      <c r="A37" s="36">
        <v>30</v>
      </c>
      <c r="B37" s="270"/>
      <c r="C37" s="270"/>
      <c r="D37" s="81"/>
      <c r="E37" s="76"/>
      <c r="F37" s="42" t="s">
        <v>1163</v>
      </c>
      <c r="G37" s="77" t="s">
        <v>1030</v>
      </c>
      <c r="H37" s="48">
        <v>10</v>
      </c>
      <c r="I37" s="39">
        <v>11110</v>
      </c>
      <c r="J37" s="225">
        <f t="shared" si="0"/>
        <v>315</v>
      </c>
      <c r="K37" s="190">
        <v>315</v>
      </c>
      <c r="L37" s="190"/>
      <c r="M37" s="190"/>
      <c r="N37" s="191"/>
      <c r="O37" s="194"/>
      <c r="P37" s="297"/>
    </row>
    <row r="38" spans="1:16" x14ac:dyDescent="0.2">
      <c r="A38" s="36">
        <v>31</v>
      </c>
      <c r="B38" s="270" t="s">
        <v>1224</v>
      </c>
      <c r="C38" s="270" t="s">
        <v>1167</v>
      </c>
      <c r="D38" s="81">
        <v>88935</v>
      </c>
      <c r="E38" s="76">
        <v>631240133</v>
      </c>
      <c r="F38" s="42" t="s">
        <v>1201</v>
      </c>
      <c r="G38" s="296" t="s">
        <v>1225</v>
      </c>
      <c r="H38" s="273">
        <v>10</v>
      </c>
      <c r="I38" s="51">
        <v>13650</v>
      </c>
      <c r="J38" s="225">
        <f t="shared" si="0"/>
        <v>2000</v>
      </c>
      <c r="K38" s="190"/>
      <c r="L38" s="190"/>
      <c r="M38" s="190">
        <v>2000</v>
      </c>
      <c r="N38" s="191"/>
      <c r="O38" s="194"/>
      <c r="P38" s="297" t="s">
        <v>144</v>
      </c>
    </row>
    <row r="39" spans="1:16" x14ac:dyDescent="0.2">
      <c r="A39" s="336">
        <v>32</v>
      </c>
      <c r="B39" s="270" t="s">
        <v>1240</v>
      </c>
      <c r="C39" s="270" t="s">
        <v>1241</v>
      </c>
      <c r="D39" s="81">
        <v>89745</v>
      </c>
      <c r="E39" s="76">
        <v>631240138</v>
      </c>
      <c r="F39" s="42" t="s">
        <v>1201</v>
      </c>
      <c r="G39" s="77" t="s">
        <v>646</v>
      </c>
      <c r="H39" s="273">
        <v>10</v>
      </c>
      <c r="I39" s="39">
        <v>13620</v>
      </c>
      <c r="J39" s="225">
        <f t="shared" ref="J39:J53" si="4">SUM(K39+L39+M39+N39+O39)</f>
        <v>43.2</v>
      </c>
      <c r="K39" s="189"/>
      <c r="L39" s="187"/>
      <c r="M39" s="187">
        <v>43.2</v>
      </c>
      <c r="N39" s="187"/>
      <c r="O39" s="187"/>
      <c r="P39" s="110" t="s">
        <v>793</v>
      </c>
    </row>
    <row r="40" spans="1:16" x14ac:dyDescent="0.2">
      <c r="A40" s="36">
        <v>33</v>
      </c>
      <c r="B40" s="271" t="s">
        <v>1242</v>
      </c>
      <c r="C40" s="358" t="s">
        <v>1243</v>
      </c>
      <c r="D40" s="81">
        <v>89770</v>
      </c>
      <c r="E40" s="76">
        <v>631240135</v>
      </c>
      <c r="F40" s="38" t="s">
        <v>1201</v>
      </c>
      <c r="G40" s="77" t="s">
        <v>646</v>
      </c>
      <c r="H40" s="273">
        <v>10</v>
      </c>
      <c r="I40" s="39">
        <v>13620</v>
      </c>
      <c r="J40" s="225">
        <f t="shared" si="4"/>
        <v>28.4</v>
      </c>
      <c r="K40" s="189"/>
      <c r="L40" s="187"/>
      <c r="M40" s="187">
        <v>28.4</v>
      </c>
      <c r="N40" s="187"/>
      <c r="O40" s="187"/>
      <c r="P40" s="110" t="s">
        <v>793</v>
      </c>
    </row>
    <row r="41" spans="1:16" x14ac:dyDescent="0.2">
      <c r="A41" s="336">
        <v>34</v>
      </c>
      <c r="B41" s="271" t="s">
        <v>1299</v>
      </c>
      <c r="C41" s="358" t="s">
        <v>1163</v>
      </c>
      <c r="D41" s="81">
        <v>96037</v>
      </c>
      <c r="E41" s="80">
        <v>631240141</v>
      </c>
      <c r="F41" s="42" t="s">
        <v>1292</v>
      </c>
      <c r="G41" s="83" t="s">
        <v>113</v>
      </c>
      <c r="H41" s="32">
        <v>10</v>
      </c>
      <c r="I41" s="33">
        <v>13210</v>
      </c>
      <c r="J41" s="225">
        <f t="shared" si="4"/>
        <v>719.31</v>
      </c>
      <c r="K41" s="190"/>
      <c r="L41" s="190">
        <v>719.31</v>
      </c>
      <c r="M41" s="190"/>
      <c r="N41" s="191"/>
      <c r="O41" s="194"/>
      <c r="P41" s="110" t="s">
        <v>114</v>
      </c>
    </row>
    <row r="42" spans="1:16" x14ac:dyDescent="0.2">
      <c r="A42" s="336">
        <v>35</v>
      </c>
      <c r="B42" s="93" t="s">
        <v>1300</v>
      </c>
      <c r="C42" s="70" t="s">
        <v>1283</v>
      </c>
      <c r="D42" s="81">
        <v>96127</v>
      </c>
      <c r="E42" s="40">
        <v>631240153</v>
      </c>
      <c r="F42" s="42" t="s">
        <v>1292</v>
      </c>
      <c r="G42" s="83" t="s">
        <v>808</v>
      </c>
      <c r="H42" s="32">
        <v>10</v>
      </c>
      <c r="I42" s="33">
        <v>13250</v>
      </c>
      <c r="J42" s="225">
        <f t="shared" si="4"/>
        <v>17.5</v>
      </c>
      <c r="K42" s="189"/>
      <c r="L42" s="187">
        <v>17.5</v>
      </c>
      <c r="M42" s="187"/>
      <c r="N42" s="187"/>
      <c r="O42" s="187"/>
      <c r="P42" s="110" t="s">
        <v>267</v>
      </c>
    </row>
    <row r="43" spans="1:16" x14ac:dyDescent="0.2">
      <c r="A43" s="336">
        <v>36</v>
      </c>
      <c r="B43" s="93" t="s">
        <v>1301</v>
      </c>
      <c r="C43" s="70" t="s">
        <v>1207</v>
      </c>
      <c r="D43" s="81">
        <v>96202</v>
      </c>
      <c r="E43" s="109">
        <v>631240154</v>
      </c>
      <c r="F43" s="42" t="s">
        <v>1292</v>
      </c>
      <c r="G43" s="83" t="s">
        <v>808</v>
      </c>
      <c r="H43" s="32">
        <v>10</v>
      </c>
      <c r="I43" s="33">
        <v>13320</v>
      </c>
      <c r="J43" s="225">
        <f t="shared" si="4"/>
        <v>81.42</v>
      </c>
      <c r="K43" s="189"/>
      <c r="L43" s="187"/>
      <c r="M43" s="190">
        <v>81.42</v>
      </c>
      <c r="N43" s="191"/>
      <c r="O43" s="188"/>
      <c r="P43" s="110" t="s">
        <v>267</v>
      </c>
    </row>
    <row r="44" spans="1:16" x14ac:dyDescent="0.2">
      <c r="A44" s="336">
        <v>37</v>
      </c>
      <c r="B44" s="93" t="s">
        <v>1334</v>
      </c>
      <c r="C44" s="70" t="s">
        <v>1335</v>
      </c>
      <c r="D44" s="81">
        <v>96802</v>
      </c>
      <c r="E44" s="109">
        <v>631240161</v>
      </c>
      <c r="F44" s="42" t="s">
        <v>1292</v>
      </c>
      <c r="G44" s="83" t="s">
        <v>1071</v>
      </c>
      <c r="H44" s="32">
        <v>10</v>
      </c>
      <c r="I44" s="33">
        <v>13630</v>
      </c>
      <c r="J44" s="225">
        <f t="shared" si="4"/>
        <v>999.91</v>
      </c>
      <c r="K44" s="189"/>
      <c r="L44" s="187"/>
      <c r="M44" s="190">
        <v>999.91</v>
      </c>
      <c r="N44" s="191"/>
      <c r="O44" s="188"/>
      <c r="P44" s="110" t="s">
        <v>1336</v>
      </c>
    </row>
    <row r="45" spans="1:16" x14ac:dyDescent="0.2">
      <c r="A45" s="336">
        <v>38</v>
      </c>
      <c r="B45" s="93" t="s">
        <v>1424</v>
      </c>
      <c r="C45" s="70" t="s">
        <v>1146</v>
      </c>
      <c r="D45" s="81">
        <v>100440</v>
      </c>
      <c r="E45" s="109">
        <v>631240137</v>
      </c>
      <c r="F45" s="42" t="s">
        <v>1395</v>
      </c>
      <c r="G45" s="77" t="s">
        <v>646</v>
      </c>
      <c r="H45" s="273">
        <v>10</v>
      </c>
      <c r="I45" s="39">
        <v>13620</v>
      </c>
      <c r="J45" s="225">
        <f t="shared" si="4"/>
        <v>42</v>
      </c>
      <c r="K45" s="189"/>
      <c r="L45" s="187"/>
      <c r="M45" s="190">
        <v>42</v>
      </c>
      <c r="N45" s="191"/>
      <c r="O45" s="188"/>
      <c r="P45" s="110" t="s">
        <v>1425</v>
      </c>
    </row>
    <row r="46" spans="1:16" x14ac:dyDescent="0.2">
      <c r="A46" s="336">
        <v>39</v>
      </c>
      <c r="B46" s="93" t="s">
        <v>1426</v>
      </c>
      <c r="C46" s="70" t="s">
        <v>1241</v>
      </c>
      <c r="D46" s="81">
        <v>100450</v>
      </c>
      <c r="E46" s="109">
        <v>631240136</v>
      </c>
      <c r="F46" s="42" t="s">
        <v>1395</v>
      </c>
      <c r="G46" s="77" t="s">
        <v>646</v>
      </c>
      <c r="H46" s="273">
        <v>10</v>
      </c>
      <c r="I46" s="39">
        <v>13620</v>
      </c>
      <c r="J46" s="225">
        <f t="shared" si="4"/>
        <v>86</v>
      </c>
      <c r="K46" s="189"/>
      <c r="L46" s="187"/>
      <c r="M46" s="190">
        <v>86</v>
      </c>
      <c r="N46" s="191"/>
      <c r="O46" s="188"/>
      <c r="P46" s="110" t="s">
        <v>680</v>
      </c>
    </row>
    <row r="47" spans="1:16" x14ac:dyDescent="0.2">
      <c r="A47" s="336">
        <v>40</v>
      </c>
      <c r="B47" s="93" t="s">
        <v>1427</v>
      </c>
      <c r="C47" s="70" t="s">
        <v>1146</v>
      </c>
      <c r="D47" s="81">
        <v>100457</v>
      </c>
      <c r="E47" s="109">
        <v>631240139</v>
      </c>
      <c r="F47" s="42" t="s">
        <v>1395</v>
      </c>
      <c r="G47" s="77" t="s">
        <v>646</v>
      </c>
      <c r="H47" s="273">
        <v>10</v>
      </c>
      <c r="I47" s="39">
        <v>13620</v>
      </c>
      <c r="J47" s="225">
        <f t="shared" si="4"/>
        <v>47.2</v>
      </c>
      <c r="K47" s="189"/>
      <c r="L47" s="187"/>
      <c r="M47" s="190">
        <v>47.2</v>
      </c>
      <c r="N47" s="191"/>
      <c r="O47" s="188"/>
      <c r="P47" s="110" t="s">
        <v>1425</v>
      </c>
    </row>
    <row r="48" spans="1:16" x14ac:dyDescent="0.2">
      <c r="A48" s="336">
        <v>41</v>
      </c>
      <c r="B48" s="93" t="s">
        <v>1428</v>
      </c>
      <c r="C48" s="70" t="s">
        <v>772</v>
      </c>
      <c r="D48" s="81">
        <v>100618</v>
      </c>
      <c r="E48" s="109">
        <v>631240176</v>
      </c>
      <c r="F48" s="42" t="s">
        <v>1429</v>
      </c>
      <c r="G48" s="77" t="s">
        <v>646</v>
      </c>
      <c r="H48" s="273">
        <v>10</v>
      </c>
      <c r="I48" s="39">
        <v>13620</v>
      </c>
      <c r="J48" s="225">
        <f t="shared" si="4"/>
        <v>99.66</v>
      </c>
      <c r="K48" s="189"/>
      <c r="L48" s="187"/>
      <c r="M48" s="191">
        <v>99.66</v>
      </c>
      <c r="N48" s="191"/>
      <c r="O48" s="188"/>
      <c r="P48" s="110" t="s">
        <v>916</v>
      </c>
    </row>
    <row r="49" spans="1:16" x14ac:dyDescent="0.2">
      <c r="A49" s="336">
        <v>42</v>
      </c>
      <c r="B49" s="93" t="s">
        <v>1430</v>
      </c>
      <c r="C49" s="70" t="s">
        <v>1431</v>
      </c>
      <c r="D49" s="81">
        <v>100657</v>
      </c>
      <c r="E49" s="109">
        <v>631240175</v>
      </c>
      <c r="F49" s="42" t="s">
        <v>1429</v>
      </c>
      <c r="G49" s="77" t="s">
        <v>646</v>
      </c>
      <c r="H49" s="273">
        <v>10</v>
      </c>
      <c r="I49" s="39">
        <v>13620</v>
      </c>
      <c r="J49" s="225">
        <f t="shared" si="4"/>
        <v>117.53</v>
      </c>
      <c r="K49" s="189"/>
      <c r="L49" s="187"/>
      <c r="M49" s="191">
        <v>117.53</v>
      </c>
      <c r="N49" s="191"/>
      <c r="O49" s="188"/>
      <c r="P49" s="110" t="s">
        <v>916</v>
      </c>
    </row>
    <row r="50" spans="1:16" x14ac:dyDescent="0.2">
      <c r="A50" s="336">
        <v>43</v>
      </c>
      <c r="B50" s="93">
        <v>400841</v>
      </c>
      <c r="C50" s="70" t="s">
        <v>1286</v>
      </c>
      <c r="D50" s="81">
        <v>101942</v>
      </c>
      <c r="E50" s="81">
        <v>631240168</v>
      </c>
      <c r="F50" s="417" t="s">
        <v>1429</v>
      </c>
      <c r="G50" s="83" t="s">
        <v>300</v>
      </c>
      <c r="H50" s="32">
        <v>10</v>
      </c>
      <c r="I50" s="33">
        <v>13230</v>
      </c>
      <c r="J50" s="225">
        <f t="shared" si="4"/>
        <v>58.08</v>
      </c>
      <c r="K50" s="189"/>
      <c r="L50" s="187">
        <v>58.08</v>
      </c>
      <c r="M50" s="187"/>
      <c r="N50" s="187"/>
      <c r="O50" s="187"/>
      <c r="P50" s="110" t="s">
        <v>109</v>
      </c>
    </row>
    <row r="51" spans="1:16" x14ac:dyDescent="0.2">
      <c r="A51" s="336">
        <v>44</v>
      </c>
      <c r="B51" s="521">
        <v>45139</v>
      </c>
      <c r="C51" s="70" t="s">
        <v>519</v>
      </c>
      <c r="D51" s="81">
        <v>107116</v>
      </c>
      <c r="E51" s="109">
        <v>631240084</v>
      </c>
      <c r="F51" s="417" t="s">
        <v>1516</v>
      </c>
      <c r="G51" s="83" t="s">
        <v>176</v>
      </c>
      <c r="H51" s="32">
        <v>10</v>
      </c>
      <c r="I51" s="33">
        <v>14050</v>
      </c>
      <c r="J51" s="225">
        <f t="shared" si="4"/>
        <v>406.8</v>
      </c>
      <c r="K51" s="189"/>
      <c r="L51" s="187"/>
      <c r="M51" s="190">
        <v>406.8</v>
      </c>
      <c r="N51" s="191"/>
      <c r="O51" s="188"/>
      <c r="P51" s="110" t="s">
        <v>517</v>
      </c>
    </row>
    <row r="52" spans="1:16" x14ac:dyDescent="0.2">
      <c r="A52" s="336">
        <v>45</v>
      </c>
      <c r="B52" s="270" t="s">
        <v>305</v>
      </c>
      <c r="C52" s="70" t="s">
        <v>306</v>
      </c>
      <c r="D52" s="40">
        <v>107409</v>
      </c>
      <c r="E52" s="80">
        <v>631240179</v>
      </c>
      <c r="F52" s="38" t="s">
        <v>1516</v>
      </c>
      <c r="G52" s="83" t="s">
        <v>240</v>
      </c>
      <c r="H52" s="32">
        <v>10</v>
      </c>
      <c r="I52" s="33">
        <v>13460</v>
      </c>
      <c r="J52" s="225">
        <f t="shared" si="4"/>
        <v>213.75</v>
      </c>
      <c r="K52" s="189"/>
      <c r="L52" s="187"/>
      <c r="M52" s="187">
        <v>213.75</v>
      </c>
      <c r="N52" s="187"/>
      <c r="O52" s="187"/>
      <c r="P52" s="110" t="s">
        <v>307</v>
      </c>
    </row>
    <row r="53" spans="1:16" x14ac:dyDescent="0.2">
      <c r="A53" s="336">
        <v>46</v>
      </c>
      <c r="B53" s="93"/>
      <c r="C53" s="70"/>
      <c r="D53" s="81"/>
      <c r="E53" s="109"/>
      <c r="F53" s="42" t="s">
        <v>1538</v>
      </c>
      <c r="G53" s="77" t="s">
        <v>1170</v>
      </c>
      <c r="H53" s="48">
        <v>10</v>
      </c>
      <c r="I53" s="39">
        <v>11110</v>
      </c>
      <c r="J53" s="225">
        <f t="shared" si="4"/>
        <v>6121.45</v>
      </c>
      <c r="K53" s="189">
        <v>6121.45</v>
      </c>
      <c r="L53" s="187"/>
      <c r="M53" s="190"/>
      <c r="N53" s="191"/>
      <c r="O53" s="188"/>
      <c r="P53" s="110"/>
    </row>
    <row r="54" spans="1:16" x14ac:dyDescent="0.2">
      <c r="A54" s="336">
        <v>47</v>
      </c>
      <c r="B54" s="271"/>
      <c r="C54" s="337"/>
      <c r="D54" s="81"/>
      <c r="E54" s="78"/>
      <c r="F54" s="389" t="s">
        <v>1538</v>
      </c>
      <c r="G54" s="77" t="s">
        <v>1480</v>
      </c>
      <c r="H54" s="48">
        <v>10</v>
      </c>
      <c r="I54" s="39">
        <v>11110</v>
      </c>
      <c r="J54" s="225">
        <f t="shared" si="0"/>
        <v>315</v>
      </c>
      <c r="K54" s="189">
        <v>315</v>
      </c>
      <c r="L54" s="187"/>
      <c r="M54" s="190"/>
      <c r="N54" s="191"/>
      <c r="O54" s="188"/>
      <c r="P54" s="297"/>
    </row>
    <row r="55" spans="1:16" x14ac:dyDescent="0.2">
      <c r="A55" s="336">
        <v>48</v>
      </c>
      <c r="B55" s="271" t="s">
        <v>1448</v>
      </c>
      <c r="C55" s="337" t="s">
        <v>1538</v>
      </c>
      <c r="D55" s="81">
        <v>126084</v>
      </c>
      <c r="E55" s="78">
        <v>631240188</v>
      </c>
      <c r="F55" s="389" t="s">
        <v>1657</v>
      </c>
      <c r="G55" s="77" t="s">
        <v>557</v>
      </c>
      <c r="H55" s="48">
        <v>10</v>
      </c>
      <c r="I55" s="51">
        <v>13220</v>
      </c>
      <c r="J55" s="225">
        <f t="shared" si="0"/>
        <v>51.1</v>
      </c>
      <c r="K55" s="189"/>
      <c r="L55" s="187">
        <v>51.1</v>
      </c>
      <c r="M55" s="190"/>
      <c r="N55" s="191"/>
      <c r="O55" s="194"/>
      <c r="P55" s="297" t="s">
        <v>558</v>
      </c>
    </row>
    <row r="56" spans="1:16" x14ac:dyDescent="0.2">
      <c r="A56" s="336">
        <v>49</v>
      </c>
      <c r="B56" s="271" t="s">
        <v>1658</v>
      </c>
      <c r="C56" s="337" t="s">
        <v>1538</v>
      </c>
      <c r="D56" s="81">
        <v>126287</v>
      </c>
      <c r="E56" s="78">
        <v>631240211</v>
      </c>
      <c r="F56" s="389" t="s">
        <v>1659</v>
      </c>
      <c r="G56" s="77" t="s">
        <v>646</v>
      </c>
      <c r="H56" s="48">
        <v>10</v>
      </c>
      <c r="I56" s="51">
        <v>13620</v>
      </c>
      <c r="J56" s="225">
        <f t="shared" si="0"/>
        <v>128.69999999999999</v>
      </c>
      <c r="K56" s="189"/>
      <c r="L56" s="187"/>
      <c r="M56" s="190">
        <v>128.69999999999999</v>
      </c>
      <c r="N56" s="191"/>
      <c r="O56" s="194"/>
      <c r="P56" s="297" t="s">
        <v>1660</v>
      </c>
    </row>
    <row r="57" spans="1:16" x14ac:dyDescent="0.2">
      <c r="A57" s="336">
        <v>50</v>
      </c>
      <c r="B57" s="271" t="s">
        <v>1661</v>
      </c>
      <c r="C57" s="337" t="s">
        <v>1286</v>
      </c>
      <c r="D57" s="81">
        <v>126291</v>
      </c>
      <c r="E57" s="78">
        <v>631240209</v>
      </c>
      <c r="F57" s="389" t="s">
        <v>1659</v>
      </c>
      <c r="G57" s="77" t="s">
        <v>646</v>
      </c>
      <c r="H57" s="48">
        <v>10</v>
      </c>
      <c r="I57" s="51">
        <v>13620</v>
      </c>
      <c r="J57" s="225">
        <f t="shared" si="0"/>
        <v>114.08</v>
      </c>
      <c r="K57" s="189"/>
      <c r="L57" s="187"/>
      <c r="M57" s="190">
        <v>114.08</v>
      </c>
      <c r="N57" s="191"/>
      <c r="O57" s="194"/>
      <c r="P57" s="297" t="s">
        <v>1660</v>
      </c>
    </row>
    <row r="58" spans="1:16" x14ac:dyDescent="0.2">
      <c r="A58" s="336">
        <v>51</v>
      </c>
      <c r="B58" s="271" t="s">
        <v>1662</v>
      </c>
      <c r="C58" s="337" t="s">
        <v>80</v>
      </c>
      <c r="D58" s="81">
        <v>126301</v>
      </c>
      <c r="E58" s="78">
        <v>631240213</v>
      </c>
      <c r="F58" s="389" t="s">
        <v>1659</v>
      </c>
      <c r="G58" s="77" t="s">
        <v>646</v>
      </c>
      <c r="H58" s="48">
        <v>10</v>
      </c>
      <c r="I58" s="51">
        <v>13620</v>
      </c>
      <c r="J58" s="225">
        <f t="shared" si="0"/>
        <v>144</v>
      </c>
      <c r="K58" s="189"/>
      <c r="L58" s="187"/>
      <c r="M58" s="190">
        <v>144</v>
      </c>
      <c r="N58" s="191"/>
      <c r="O58" s="194"/>
      <c r="P58" s="297" t="s">
        <v>1660</v>
      </c>
    </row>
    <row r="59" spans="1:16" x14ac:dyDescent="0.2">
      <c r="A59" s="336">
        <v>52</v>
      </c>
      <c r="B59" s="271" t="s">
        <v>1663</v>
      </c>
      <c r="C59" s="337" t="s">
        <v>80</v>
      </c>
      <c r="D59" s="81">
        <v>126124</v>
      </c>
      <c r="E59" s="78">
        <v>631240202</v>
      </c>
      <c r="F59" s="389" t="s">
        <v>1659</v>
      </c>
      <c r="G59" s="77" t="s">
        <v>646</v>
      </c>
      <c r="H59" s="48">
        <v>10</v>
      </c>
      <c r="I59" s="51">
        <v>13620</v>
      </c>
      <c r="J59" s="225">
        <f t="shared" si="0"/>
        <v>87.48</v>
      </c>
      <c r="K59" s="189"/>
      <c r="L59" s="187"/>
      <c r="M59" s="190">
        <v>87.48</v>
      </c>
      <c r="N59" s="191"/>
      <c r="O59" s="194"/>
      <c r="P59" s="297" t="s">
        <v>1664</v>
      </c>
    </row>
    <row r="60" spans="1:16" x14ac:dyDescent="0.2">
      <c r="A60" s="336">
        <v>53</v>
      </c>
      <c r="B60" s="271" t="s">
        <v>1665</v>
      </c>
      <c r="C60" s="337" t="s">
        <v>171</v>
      </c>
      <c r="D60" s="81">
        <v>126334</v>
      </c>
      <c r="E60" s="78">
        <v>631240205</v>
      </c>
      <c r="F60" s="389" t="s">
        <v>1659</v>
      </c>
      <c r="G60" s="77" t="s">
        <v>646</v>
      </c>
      <c r="H60" s="48">
        <v>10</v>
      </c>
      <c r="I60" s="51">
        <v>13620</v>
      </c>
      <c r="J60" s="225">
        <f t="shared" si="0"/>
        <v>60</v>
      </c>
      <c r="K60" s="189"/>
      <c r="L60" s="187"/>
      <c r="M60" s="190">
        <v>60</v>
      </c>
      <c r="N60" s="191"/>
      <c r="O60" s="194"/>
      <c r="P60" s="297" t="s">
        <v>680</v>
      </c>
    </row>
    <row r="61" spans="1:16" x14ac:dyDescent="0.2">
      <c r="A61" s="336">
        <v>54</v>
      </c>
      <c r="B61" s="271" t="s">
        <v>1666</v>
      </c>
      <c r="C61" s="337" t="s">
        <v>1559</v>
      </c>
      <c r="D61" s="81">
        <v>126344</v>
      </c>
      <c r="E61" s="78">
        <v>631240207</v>
      </c>
      <c r="F61" s="389" t="s">
        <v>1659</v>
      </c>
      <c r="G61" s="77" t="s">
        <v>646</v>
      </c>
      <c r="H61" s="48">
        <v>10</v>
      </c>
      <c r="I61" s="51">
        <v>13620</v>
      </c>
      <c r="J61" s="225">
        <f t="shared" si="0"/>
        <v>35</v>
      </c>
      <c r="K61" s="189"/>
      <c r="L61" s="187"/>
      <c r="M61" s="190">
        <v>35</v>
      </c>
      <c r="N61" s="191"/>
      <c r="O61" s="194"/>
      <c r="P61" s="297" t="s">
        <v>1425</v>
      </c>
    </row>
    <row r="62" spans="1:16" x14ac:dyDescent="0.2">
      <c r="A62" s="336">
        <v>55</v>
      </c>
      <c r="B62" s="271" t="s">
        <v>1232</v>
      </c>
      <c r="C62" s="337" t="s">
        <v>1683</v>
      </c>
      <c r="D62" s="81">
        <v>128143</v>
      </c>
      <c r="E62" s="78">
        <v>631240183</v>
      </c>
      <c r="F62" s="389" t="s">
        <v>1684</v>
      </c>
      <c r="G62" s="77" t="s">
        <v>1694</v>
      </c>
      <c r="H62" s="48">
        <v>10</v>
      </c>
      <c r="I62" s="51">
        <v>13460</v>
      </c>
      <c r="J62" s="225">
        <f t="shared" si="0"/>
        <v>790</v>
      </c>
      <c r="K62" s="189"/>
      <c r="L62" s="187"/>
      <c r="M62" s="190">
        <v>790</v>
      </c>
      <c r="N62" s="191"/>
      <c r="O62" s="194"/>
      <c r="P62" s="297" t="s">
        <v>1695</v>
      </c>
    </row>
    <row r="63" spans="1:16" x14ac:dyDescent="0.2">
      <c r="A63" s="336">
        <v>56</v>
      </c>
      <c r="B63" s="271" t="s">
        <v>1696</v>
      </c>
      <c r="C63" s="337" t="s">
        <v>80</v>
      </c>
      <c r="D63" s="81">
        <v>128181</v>
      </c>
      <c r="E63" s="78">
        <v>631240201</v>
      </c>
      <c r="F63" s="389" t="s">
        <v>1684</v>
      </c>
      <c r="G63" s="77" t="s">
        <v>646</v>
      </c>
      <c r="H63" s="48">
        <v>10</v>
      </c>
      <c r="I63" s="51">
        <v>13620</v>
      </c>
      <c r="J63" s="225">
        <f t="shared" si="0"/>
        <v>201.95</v>
      </c>
      <c r="K63" s="189"/>
      <c r="L63" s="187"/>
      <c r="M63" s="190">
        <v>201.95</v>
      </c>
      <c r="N63" s="191"/>
      <c r="O63" s="194"/>
      <c r="P63" s="297" t="s">
        <v>1664</v>
      </c>
    </row>
    <row r="64" spans="1:16" x14ac:dyDescent="0.2">
      <c r="A64" s="336">
        <v>57</v>
      </c>
      <c r="B64" s="271" t="s">
        <v>1697</v>
      </c>
      <c r="C64" s="337" t="s">
        <v>609</v>
      </c>
      <c r="D64" s="81">
        <v>128200</v>
      </c>
      <c r="E64" s="78">
        <v>631240212</v>
      </c>
      <c r="F64" s="389" t="s">
        <v>1684</v>
      </c>
      <c r="G64" s="77" t="s">
        <v>646</v>
      </c>
      <c r="H64" s="48">
        <v>10</v>
      </c>
      <c r="I64" s="51">
        <v>13620</v>
      </c>
      <c r="J64" s="225">
        <f t="shared" si="0"/>
        <v>63.74</v>
      </c>
      <c r="K64" s="189"/>
      <c r="L64" s="187"/>
      <c r="M64" s="190">
        <v>63.74</v>
      </c>
      <c r="N64" s="191"/>
      <c r="O64" s="194"/>
      <c r="P64" s="297" t="s">
        <v>1660</v>
      </c>
    </row>
    <row r="65" spans="1:16" x14ac:dyDescent="0.2">
      <c r="A65" s="336">
        <v>58</v>
      </c>
      <c r="B65" s="271" t="s">
        <v>1698</v>
      </c>
      <c r="C65" s="337" t="s">
        <v>609</v>
      </c>
      <c r="D65" s="81">
        <v>128596</v>
      </c>
      <c r="E65" s="78">
        <v>631240206</v>
      </c>
      <c r="F65" s="389" t="s">
        <v>1684</v>
      </c>
      <c r="G65" s="77" t="s">
        <v>646</v>
      </c>
      <c r="H65" s="48">
        <v>10</v>
      </c>
      <c r="I65" s="51">
        <v>13620</v>
      </c>
      <c r="J65" s="225">
        <f t="shared" si="0"/>
        <v>40.4</v>
      </c>
      <c r="K65" s="189"/>
      <c r="L65" s="187"/>
      <c r="M65" s="190">
        <v>40.4</v>
      </c>
      <c r="N65" s="191"/>
      <c r="O65" s="194"/>
      <c r="P65" s="297" t="s">
        <v>1425</v>
      </c>
    </row>
    <row r="66" spans="1:16" x14ac:dyDescent="0.2">
      <c r="A66" s="336">
        <v>59</v>
      </c>
      <c r="B66" s="271" t="s">
        <v>1699</v>
      </c>
      <c r="C66" s="337" t="s">
        <v>1464</v>
      </c>
      <c r="D66" s="81">
        <v>128680</v>
      </c>
      <c r="E66" s="78">
        <v>631240195</v>
      </c>
      <c r="F66" s="389" t="s">
        <v>1684</v>
      </c>
      <c r="G66" s="77" t="s">
        <v>646</v>
      </c>
      <c r="H66" s="48">
        <v>10</v>
      </c>
      <c r="I66" s="51">
        <v>13620</v>
      </c>
      <c r="J66" s="225">
        <f t="shared" si="0"/>
        <v>40.31</v>
      </c>
      <c r="K66" s="189"/>
      <c r="L66" s="187"/>
      <c r="M66" s="190">
        <v>40.31</v>
      </c>
      <c r="N66" s="191"/>
      <c r="O66" s="194"/>
      <c r="P66" s="297" t="s">
        <v>1664</v>
      </c>
    </row>
    <row r="67" spans="1:16" x14ac:dyDescent="0.2">
      <c r="A67" s="336">
        <v>60</v>
      </c>
      <c r="B67" s="271" t="s">
        <v>1700</v>
      </c>
      <c r="C67" s="337" t="s">
        <v>80</v>
      </c>
      <c r="D67" s="81">
        <v>128716</v>
      </c>
      <c r="E67" s="78">
        <v>631240198</v>
      </c>
      <c r="F67" s="389" t="s">
        <v>1684</v>
      </c>
      <c r="G67" s="77" t="s">
        <v>646</v>
      </c>
      <c r="H67" s="48">
        <v>10</v>
      </c>
      <c r="I67" s="51">
        <v>13620</v>
      </c>
      <c r="J67" s="225">
        <f t="shared" si="0"/>
        <v>67.599999999999994</v>
      </c>
      <c r="K67" s="189"/>
      <c r="L67" s="187"/>
      <c r="M67" s="190">
        <v>67.599999999999994</v>
      </c>
      <c r="N67" s="191"/>
      <c r="O67" s="194"/>
      <c r="P67" s="297" t="s">
        <v>1664</v>
      </c>
    </row>
    <row r="68" spans="1:16" x14ac:dyDescent="0.2">
      <c r="A68" s="336">
        <v>61</v>
      </c>
      <c r="B68" s="271" t="s">
        <v>1701</v>
      </c>
      <c r="C68" s="337" t="s">
        <v>609</v>
      </c>
      <c r="D68" s="81">
        <v>128771</v>
      </c>
      <c r="E68" s="78">
        <v>631240204</v>
      </c>
      <c r="F68" s="389" t="s">
        <v>1684</v>
      </c>
      <c r="G68" s="77" t="s">
        <v>646</v>
      </c>
      <c r="H68" s="48">
        <v>10</v>
      </c>
      <c r="I68" s="51">
        <v>13620</v>
      </c>
      <c r="J68" s="225">
        <f t="shared" si="0"/>
        <v>40</v>
      </c>
      <c r="K68" s="189"/>
      <c r="L68" s="187"/>
      <c r="M68" s="190">
        <v>40</v>
      </c>
      <c r="N68" s="191"/>
      <c r="O68" s="194"/>
      <c r="P68" s="297" t="s">
        <v>1425</v>
      </c>
    </row>
    <row r="69" spans="1:16" x14ac:dyDescent="0.2">
      <c r="A69" s="336">
        <v>62</v>
      </c>
      <c r="B69" s="271" t="s">
        <v>1704</v>
      </c>
      <c r="C69" s="337" t="s">
        <v>1516</v>
      </c>
      <c r="D69" s="81">
        <v>129100</v>
      </c>
      <c r="E69" s="78">
        <v>631240227</v>
      </c>
      <c r="F69" s="417" t="s">
        <v>1684</v>
      </c>
      <c r="G69" s="83" t="s">
        <v>113</v>
      </c>
      <c r="H69" s="32">
        <v>10</v>
      </c>
      <c r="I69" s="33">
        <v>13210</v>
      </c>
      <c r="J69" s="225">
        <f t="shared" si="0"/>
        <v>217.87</v>
      </c>
      <c r="K69" s="422"/>
      <c r="L69" s="190">
        <v>217.87</v>
      </c>
      <c r="M69" s="190"/>
      <c r="N69" s="191"/>
      <c r="O69" s="194"/>
      <c r="P69" s="110" t="s">
        <v>114</v>
      </c>
    </row>
    <row r="70" spans="1:16" x14ac:dyDescent="0.2">
      <c r="A70" s="336">
        <v>63</v>
      </c>
      <c r="B70" s="270" t="s">
        <v>1715</v>
      </c>
      <c r="C70" s="270" t="s">
        <v>1538</v>
      </c>
      <c r="D70" s="81">
        <v>129677</v>
      </c>
      <c r="E70" s="78">
        <v>631240221</v>
      </c>
      <c r="F70" s="417" t="s">
        <v>1706</v>
      </c>
      <c r="G70" s="296" t="s">
        <v>291</v>
      </c>
      <c r="H70" s="273">
        <v>10</v>
      </c>
      <c r="I70" s="51">
        <v>13230</v>
      </c>
      <c r="J70" s="225">
        <f t="shared" si="0"/>
        <v>58.8</v>
      </c>
      <c r="K70" s="190"/>
      <c r="L70" s="190">
        <v>58.8</v>
      </c>
      <c r="M70" s="190"/>
      <c r="N70" s="191"/>
      <c r="O70" s="194"/>
      <c r="P70" s="110" t="s">
        <v>109</v>
      </c>
    </row>
    <row r="71" spans="1:16" x14ac:dyDescent="0.2">
      <c r="A71" s="336">
        <v>64</v>
      </c>
      <c r="B71" s="270" t="s">
        <v>1717</v>
      </c>
      <c r="C71" s="270" t="s">
        <v>1683</v>
      </c>
      <c r="D71" s="81">
        <v>129872</v>
      </c>
      <c r="E71" s="78">
        <v>631240237</v>
      </c>
      <c r="F71" s="417" t="s">
        <v>1706</v>
      </c>
      <c r="G71" s="83" t="s">
        <v>808</v>
      </c>
      <c r="H71" s="32">
        <v>10</v>
      </c>
      <c r="I71" s="33">
        <v>13320</v>
      </c>
      <c r="J71" s="225">
        <f t="shared" si="0"/>
        <v>74.540000000000006</v>
      </c>
      <c r="K71" s="189"/>
      <c r="L71" s="187"/>
      <c r="M71" s="190">
        <v>74.540000000000006</v>
      </c>
      <c r="N71" s="191"/>
      <c r="O71" s="188"/>
      <c r="P71" s="110" t="s">
        <v>267</v>
      </c>
    </row>
    <row r="72" spans="1:16" x14ac:dyDescent="0.2">
      <c r="A72" s="336">
        <v>65</v>
      </c>
      <c r="B72" s="270" t="s">
        <v>1718</v>
      </c>
      <c r="C72" s="270" t="s">
        <v>1683</v>
      </c>
      <c r="D72" s="81">
        <v>129925</v>
      </c>
      <c r="E72" s="78">
        <v>631240242</v>
      </c>
      <c r="F72" s="417" t="s">
        <v>1706</v>
      </c>
      <c r="G72" s="83" t="s">
        <v>808</v>
      </c>
      <c r="H72" s="32">
        <v>10</v>
      </c>
      <c r="I72" s="33">
        <v>13250</v>
      </c>
      <c r="J72" s="225">
        <f t="shared" si="0"/>
        <v>17.5</v>
      </c>
      <c r="K72" s="189"/>
      <c r="L72" s="187">
        <v>17.5</v>
      </c>
      <c r="M72" s="187"/>
      <c r="N72" s="187"/>
      <c r="O72" s="187"/>
      <c r="P72" s="110" t="s">
        <v>267</v>
      </c>
    </row>
    <row r="73" spans="1:16" x14ac:dyDescent="0.2">
      <c r="A73" s="336">
        <v>66</v>
      </c>
      <c r="B73" s="270" t="s">
        <v>1721</v>
      </c>
      <c r="C73" s="270" t="s">
        <v>1538</v>
      </c>
      <c r="D73" s="81">
        <v>130271</v>
      </c>
      <c r="E73" s="78">
        <v>631240217</v>
      </c>
      <c r="F73" s="417" t="s">
        <v>1706</v>
      </c>
      <c r="G73" s="77" t="s">
        <v>646</v>
      </c>
      <c r="H73" s="48">
        <v>10</v>
      </c>
      <c r="I73" s="51">
        <v>13620</v>
      </c>
      <c r="J73" s="225">
        <f t="shared" si="0"/>
        <v>145.5</v>
      </c>
      <c r="K73" s="189"/>
      <c r="L73" s="187"/>
      <c r="M73" s="190">
        <v>145.5</v>
      </c>
      <c r="N73" s="191"/>
      <c r="O73" s="194"/>
      <c r="P73" s="110" t="s">
        <v>1664</v>
      </c>
    </row>
    <row r="74" spans="1:16" x14ac:dyDescent="0.2">
      <c r="A74" s="336">
        <v>67</v>
      </c>
      <c r="B74" s="270" t="s">
        <v>1722</v>
      </c>
      <c r="C74" s="270" t="s">
        <v>772</v>
      </c>
      <c r="D74" s="81">
        <v>130292</v>
      </c>
      <c r="E74" s="78">
        <v>631240216</v>
      </c>
      <c r="F74" s="417" t="s">
        <v>1706</v>
      </c>
      <c r="G74" s="77" t="s">
        <v>646</v>
      </c>
      <c r="H74" s="48">
        <v>10</v>
      </c>
      <c r="I74" s="51">
        <v>13620</v>
      </c>
      <c r="J74" s="225">
        <f t="shared" si="0"/>
        <v>83.65</v>
      </c>
      <c r="K74" s="189"/>
      <c r="L74" s="187"/>
      <c r="M74" s="190">
        <v>83.65</v>
      </c>
      <c r="N74" s="191"/>
      <c r="O74" s="194"/>
      <c r="P74" s="110" t="s">
        <v>1664</v>
      </c>
    </row>
    <row r="75" spans="1:16" x14ac:dyDescent="0.2">
      <c r="A75" s="336">
        <v>68</v>
      </c>
      <c r="B75" s="270" t="s">
        <v>1723</v>
      </c>
      <c r="C75" s="270" t="s">
        <v>772</v>
      </c>
      <c r="D75" s="81">
        <v>130305</v>
      </c>
      <c r="E75" s="78">
        <v>631240214</v>
      </c>
      <c r="F75" s="417" t="s">
        <v>1706</v>
      </c>
      <c r="G75" s="77" t="s">
        <v>646</v>
      </c>
      <c r="H75" s="48">
        <v>10</v>
      </c>
      <c r="I75" s="51">
        <v>13620</v>
      </c>
      <c r="J75" s="225">
        <f t="shared" si="0"/>
        <v>67.599999999999994</v>
      </c>
      <c r="K75" s="189"/>
      <c r="L75" s="187"/>
      <c r="M75" s="190">
        <v>67.599999999999994</v>
      </c>
      <c r="N75" s="191"/>
      <c r="O75" s="194"/>
      <c r="P75" s="110" t="s">
        <v>1664</v>
      </c>
    </row>
    <row r="76" spans="1:16" x14ac:dyDescent="0.2">
      <c r="A76" s="336">
        <v>69</v>
      </c>
      <c r="B76" s="270" t="s">
        <v>1724</v>
      </c>
      <c r="C76" s="270" t="s">
        <v>1464</v>
      </c>
      <c r="D76" s="81">
        <v>130331</v>
      </c>
      <c r="E76" s="78">
        <v>631240199</v>
      </c>
      <c r="F76" s="417" t="s">
        <v>1706</v>
      </c>
      <c r="G76" s="77" t="s">
        <v>646</v>
      </c>
      <c r="H76" s="48">
        <v>10</v>
      </c>
      <c r="I76" s="51">
        <v>13620</v>
      </c>
      <c r="J76" s="225">
        <f t="shared" si="0"/>
        <v>55.6</v>
      </c>
      <c r="K76" s="189"/>
      <c r="L76" s="187"/>
      <c r="M76" s="190">
        <v>55.6</v>
      </c>
      <c r="N76" s="191"/>
      <c r="O76" s="194"/>
      <c r="P76" s="110" t="s">
        <v>1664</v>
      </c>
    </row>
    <row r="77" spans="1:16" x14ac:dyDescent="0.2">
      <c r="A77" s="336">
        <v>70</v>
      </c>
      <c r="B77" s="270" t="s">
        <v>1725</v>
      </c>
      <c r="C77" s="270" t="s">
        <v>1090</v>
      </c>
      <c r="D77" s="81">
        <v>130353</v>
      </c>
      <c r="E77" s="78">
        <v>631240197</v>
      </c>
      <c r="F77" s="417" t="s">
        <v>1706</v>
      </c>
      <c r="G77" s="77" t="s">
        <v>646</v>
      </c>
      <c r="H77" s="48">
        <v>10</v>
      </c>
      <c r="I77" s="51">
        <v>13620</v>
      </c>
      <c r="J77" s="225">
        <f t="shared" si="0"/>
        <v>123.5</v>
      </c>
      <c r="K77" s="189"/>
      <c r="L77" s="187"/>
      <c r="M77" s="190">
        <v>123.5</v>
      </c>
      <c r="N77" s="191"/>
      <c r="O77" s="194"/>
      <c r="P77" s="110" t="s">
        <v>1664</v>
      </c>
    </row>
    <row r="78" spans="1:16" x14ac:dyDescent="0.2">
      <c r="A78" s="336">
        <v>71</v>
      </c>
      <c r="B78" s="270" t="s">
        <v>1726</v>
      </c>
      <c r="C78" s="270" t="s">
        <v>772</v>
      </c>
      <c r="D78" s="81">
        <v>130378</v>
      </c>
      <c r="E78" s="78">
        <v>631240200</v>
      </c>
      <c r="F78" s="417" t="s">
        <v>1706</v>
      </c>
      <c r="G78" s="77" t="s">
        <v>646</v>
      </c>
      <c r="H78" s="48">
        <v>10</v>
      </c>
      <c r="I78" s="51">
        <v>13620</v>
      </c>
      <c r="J78" s="225">
        <f t="shared" si="0"/>
        <v>174.2</v>
      </c>
      <c r="K78" s="189"/>
      <c r="L78" s="187"/>
      <c r="M78" s="190">
        <v>174.2</v>
      </c>
      <c r="N78" s="191"/>
      <c r="O78" s="194"/>
      <c r="P78" s="110" t="s">
        <v>1664</v>
      </c>
    </row>
    <row r="79" spans="1:16" x14ac:dyDescent="0.2">
      <c r="A79" s="336">
        <v>72</v>
      </c>
      <c r="B79" s="270" t="s">
        <v>1727</v>
      </c>
      <c r="C79" s="270" t="s">
        <v>1090</v>
      </c>
      <c r="D79" s="81">
        <v>130402</v>
      </c>
      <c r="E79" s="78">
        <v>631240194</v>
      </c>
      <c r="F79" s="417" t="s">
        <v>1706</v>
      </c>
      <c r="G79" s="77" t="s">
        <v>646</v>
      </c>
      <c r="H79" s="48">
        <v>10</v>
      </c>
      <c r="I79" s="51">
        <v>13620</v>
      </c>
      <c r="J79" s="225">
        <f t="shared" si="0"/>
        <v>63.76</v>
      </c>
      <c r="K79" s="189"/>
      <c r="L79" s="187"/>
      <c r="M79" s="190">
        <v>63.76</v>
      </c>
      <c r="N79" s="191"/>
      <c r="O79" s="194"/>
      <c r="P79" s="110" t="s">
        <v>1664</v>
      </c>
    </row>
    <row r="80" spans="1:16" x14ac:dyDescent="0.2">
      <c r="A80" s="336">
        <v>73</v>
      </c>
      <c r="B80" s="270" t="s">
        <v>1728</v>
      </c>
      <c r="C80" s="270" t="s">
        <v>1285</v>
      </c>
      <c r="D80" s="81">
        <v>130444</v>
      </c>
      <c r="E80" s="78">
        <v>631240196</v>
      </c>
      <c r="F80" s="417" t="s">
        <v>1706</v>
      </c>
      <c r="G80" s="77" t="s">
        <v>646</v>
      </c>
      <c r="H80" s="48">
        <v>10</v>
      </c>
      <c r="I80" s="51">
        <v>13620</v>
      </c>
      <c r="J80" s="225">
        <f t="shared" si="0"/>
        <v>250.26</v>
      </c>
      <c r="K80" s="189"/>
      <c r="L80" s="187"/>
      <c r="M80" s="190">
        <v>250.26</v>
      </c>
      <c r="N80" s="191"/>
      <c r="O80" s="194"/>
      <c r="P80" s="110" t="s">
        <v>1664</v>
      </c>
    </row>
    <row r="81" spans="1:16" x14ac:dyDescent="0.2">
      <c r="A81" s="336">
        <v>74</v>
      </c>
      <c r="B81" s="270" t="s">
        <v>1729</v>
      </c>
      <c r="C81" s="270" t="s">
        <v>1635</v>
      </c>
      <c r="D81" s="81">
        <v>130475</v>
      </c>
      <c r="E81" s="78">
        <v>631240234</v>
      </c>
      <c r="F81" s="417" t="s">
        <v>1706</v>
      </c>
      <c r="G81" s="77" t="s">
        <v>646</v>
      </c>
      <c r="H81" s="48">
        <v>10</v>
      </c>
      <c r="I81" s="51">
        <v>13620</v>
      </c>
      <c r="J81" s="225">
        <f t="shared" si="0"/>
        <v>56.28</v>
      </c>
      <c r="K81" s="189"/>
      <c r="L81" s="187"/>
      <c r="M81" s="190">
        <v>56.28</v>
      </c>
      <c r="N81" s="191"/>
      <c r="O81" s="194"/>
      <c r="P81" s="110" t="s">
        <v>1664</v>
      </c>
    </row>
    <row r="82" spans="1:16" x14ac:dyDescent="0.2">
      <c r="A82" s="336">
        <v>75</v>
      </c>
      <c r="B82" s="270" t="s">
        <v>1730</v>
      </c>
      <c r="C82" s="270" t="s">
        <v>1559</v>
      </c>
      <c r="D82" s="81">
        <v>130528</v>
      </c>
      <c r="E82" s="78">
        <v>631240208</v>
      </c>
      <c r="F82" s="417" t="s">
        <v>1706</v>
      </c>
      <c r="G82" s="77" t="s">
        <v>646</v>
      </c>
      <c r="H82" s="48">
        <v>10</v>
      </c>
      <c r="I82" s="51">
        <v>13620</v>
      </c>
      <c r="J82" s="225">
        <f t="shared" si="0"/>
        <v>57.2</v>
      </c>
      <c r="K82" s="189"/>
      <c r="L82" s="187"/>
      <c r="M82" s="190">
        <v>57.2</v>
      </c>
      <c r="N82" s="191"/>
      <c r="O82" s="194"/>
      <c r="P82" s="110" t="s">
        <v>1425</v>
      </c>
    </row>
    <row r="83" spans="1:16" x14ac:dyDescent="0.2">
      <c r="A83" s="336">
        <v>76</v>
      </c>
      <c r="B83" s="270" t="s">
        <v>1731</v>
      </c>
      <c r="C83" s="270" t="s">
        <v>105</v>
      </c>
      <c r="D83" s="81">
        <v>130538</v>
      </c>
      <c r="E83" s="78">
        <v>631240218</v>
      </c>
      <c r="F83" s="417" t="s">
        <v>1706</v>
      </c>
      <c r="G83" s="77" t="s">
        <v>646</v>
      </c>
      <c r="H83" s="48">
        <v>10</v>
      </c>
      <c r="I83" s="51">
        <v>13620</v>
      </c>
      <c r="J83" s="225">
        <f t="shared" si="0"/>
        <v>28.8</v>
      </c>
      <c r="K83" s="189"/>
      <c r="L83" s="187"/>
      <c r="M83" s="190">
        <v>28.8</v>
      </c>
      <c r="N83" s="191"/>
      <c r="O83" s="194"/>
      <c r="P83" s="110" t="s">
        <v>647</v>
      </c>
    </row>
    <row r="84" spans="1:16" x14ac:dyDescent="0.2">
      <c r="A84" s="336">
        <v>77</v>
      </c>
      <c r="B84" s="270" t="s">
        <v>1732</v>
      </c>
      <c r="C84" s="270" t="s">
        <v>1538</v>
      </c>
      <c r="D84" s="81">
        <v>130569</v>
      </c>
      <c r="E84" s="78">
        <v>631240232</v>
      </c>
      <c r="F84" s="417" t="s">
        <v>1706</v>
      </c>
      <c r="G84" s="77" t="s">
        <v>729</v>
      </c>
      <c r="H84" s="273">
        <v>10</v>
      </c>
      <c r="I84" s="51">
        <v>13780</v>
      </c>
      <c r="J84" s="225">
        <f t="shared" si="0"/>
        <v>188.03</v>
      </c>
      <c r="K84" s="189"/>
      <c r="L84" s="187"/>
      <c r="M84" s="190">
        <v>188.03</v>
      </c>
      <c r="N84" s="191"/>
      <c r="O84" s="194"/>
      <c r="P84" s="110" t="s">
        <v>527</v>
      </c>
    </row>
    <row r="85" spans="1:16" x14ac:dyDescent="0.2">
      <c r="A85" s="336">
        <v>78</v>
      </c>
      <c r="B85" s="270" t="s">
        <v>1757</v>
      </c>
      <c r="C85" s="270" t="s">
        <v>171</v>
      </c>
      <c r="D85" s="81">
        <v>135147</v>
      </c>
      <c r="E85" s="78">
        <v>631240215</v>
      </c>
      <c r="F85" s="417" t="s">
        <v>1748</v>
      </c>
      <c r="G85" s="77" t="s">
        <v>646</v>
      </c>
      <c r="H85" s="48">
        <v>10</v>
      </c>
      <c r="I85" s="51">
        <v>13620</v>
      </c>
      <c r="J85" s="225">
        <f t="shared" si="0"/>
        <v>40.4</v>
      </c>
      <c r="K85" s="189"/>
      <c r="L85" s="187"/>
      <c r="M85" s="190">
        <v>40.4</v>
      </c>
      <c r="N85" s="191"/>
      <c r="O85" s="194"/>
      <c r="P85" s="110" t="s">
        <v>680</v>
      </c>
    </row>
    <row r="86" spans="1:16" x14ac:dyDescent="0.2">
      <c r="A86" s="336">
        <v>79</v>
      </c>
      <c r="B86" s="270" t="s">
        <v>1813</v>
      </c>
      <c r="C86" s="270" t="s">
        <v>1706</v>
      </c>
      <c r="D86" s="81">
        <v>143731</v>
      </c>
      <c r="E86" s="78">
        <v>631240254</v>
      </c>
      <c r="F86" s="417" t="s">
        <v>1807</v>
      </c>
      <c r="G86" s="77" t="s">
        <v>1814</v>
      </c>
      <c r="H86" s="273">
        <v>10</v>
      </c>
      <c r="I86" s="51">
        <v>13430</v>
      </c>
      <c r="J86" s="225">
        <f t="shared" si="0"/>
        <v>165</v>
      </c>
      <c r="K86" s="189"/>
      <c r="L86" s="187"/>
      <c r="M86" s="190">
        <v>165</v>
      </c>
      <c r="N86" s="191"/>
      <c r="O86" s="194"/>
      <c r="P86" s="110" t="s">
        <v>1815</v>
      </c>
    </row>
    <row r="87" spans="1:16" x14ac:dyDescent="0.2">
      <c r="A87" s="336">
        <v>80</v>
      </c>
      <c r="B87" s="270" t="s">
        <v>1838</v>
      </c>
      <c r="C87" s="270" t="s">
        <v>1639</v>
      </c>
      <c r="D87" s="81">
        <v>146146</v>
      </c>
      <c r="E87" s="78">
        <v>631240251</v>
      </c>
      <c r="F87" s="417" t="s">
        <v>1821</v>
      </c>
      <c r="G87" s="83" t="s">
        <v>240</v>
      </c>
      <c r="H87" s="273">
        <v>10</v>
      </c>
      <c r="I87" s="51">
        <v>13460</v>
      </c>
      <c r="J87" s="225">
        <f t="shared" si="0"/>
        <v>256.5</v>
      </c>
      <c r="K87" s="189"/>
      <c r="L87" s="187"/>
      <c r="M87" s="190">
        <v>256.5</v>
      </c>
      <c r="N87" s="191"/>
      <c r="O87" s="194"/>
      <c r="P87" s="110" t="s">
        <v>307</v>
      </c>
    </row>
    <row r="88" spans="1:16" x14ac:dyDescent="0.2">
      <c r="A88" s="336">
        <v>81</v>
      </c>
      <c r="B88" s="270" t="s">
        <v>1845</v>
      </c>
      <c r="C88" s="270" t="s">
        <v>1807</v>
      </c>
      <c r="D88" s="81">
        <v>147158</v>
      </c>
      <c r="E88" s="78">
        <v>631240259</v>
      </c>
      <c r="F88" s="417" t="s">
        <v>1839</v>
      </c>
      <c r="G88" s="83" t="s">
        <v>143</v>
      </c>
      <c r="H88" s="273">
        <v>10</v>
      </c>
      <c r="I88" s="51">
        <v>13640</v>
      </c>
      <c r="J88" s="225">
        <f t="shared" si="0"/>
        <v>988</v>
      </c>
      <c r="K88" s="189"/>
      <c r="L88" s="187"/>
      <c r="M88" s="190">
        <v>988</v>
      </c>
      <c r="N88" s="191"/>
      <c r="O88" s="194"/>
      <c r="P88" s="110" t="s">
        <v>144</v>
      </c>
    </row>
    <row r="89" spans="1:16" x14ac:dyDescent="0.2">
      <c r="A89" s="336">
        <v>82</v>
      </c>
      <c r="B89" s="270"/>
      <c r="C89" s="270"/>
      <c r="D89" s="81"/>
      <c r="E89" s="78"/>
      <c r="F89" s="42" t="s">
        <v>1800</v>
      </c>
      <c r="G89" s="77" t="s">
        <v>1799</v>
      </c>
      <c r="H89" s="48">
        <v>10</v>
      </c>
      <c r="I89" s="39">
        <v>11110</v>
      </c>
      <c r="J89" s="225">
        <f t="shared" si="0"/>
        <v>6632.8</v>
      </c>
      <c r="K89" s="189">
        <v>6632.8</v>
      </c>
      <c r="L89" s="187"/>
      <c r="M89" s="190"/>
      <c r="N89" s="191"/>
      <c r="O89" s="194"/>
      <c r="P89" s="110"/>
    </row>
    <row r="90" spans="1:16" x14ac:dyDescent="0.2">
      <c r="A90" s="336">
        <v>83</v>
      </c>
      <c r="B90" s="270"/>
      <c r="C90" s="270"/>
      <c r="D90" s="81"/>
      <c r="E90" s="78"/>
      <c r="F90" s="38" t="s">
        <v>1800</v>
      </c>
      <c r="G90" s="77" t="s">
        <v>2228</v>
      </c>
      <c r="H90" s="48">
        <v>10</v>
      </c>
      <c r="I90" s="39">
        <v>11110</v>
      </c>
      <c r="J90" s="225">
        <f t="shared" ref="J90:J103" si="5">SUM(K90+L90+M90+N90+O90)</f>
        <v>315</v>
      </c>
      <c r="K90" s="189">
        <v>315</v>
      </c>
      <c r="L90" s="187"/>
      <c r="M90" s="190"/>
      <c r="N90" s="191"/>
      <c r="O90" s="194"/>
      <c r="P90" s="110"/>
    </row>
    <row r="91" spans="1:16" x14ac:dyDescent="0.2">
      <c r="A91" s="336">
        <v>84</v>
      </c>
      <c r="B91" s="271" t="s">
        <v>1909</v>
      </c>
      <c r="C91" s="337" t="s">
        <v>1871</v>
      </c>
      <c r="D91" s="81">
        <v>161442</v>
      </c>
      <c r="E91" s="78">
        <v>631240255</v>
      </c>
      <c r="F91" s="389" t="s">
        <v>1910</v>
      </c>
      <c r="G91" s="77" t="s">
        <v>1694</v>
      </c>
      <c r="H91" s="48">
        <v>10</v>
      </c>
      <c r="I91" s="51">
        <v>13460</v>
      </c>
      <c r="J91" s="225">
        <f t="shared" si="5"/>
        <v>790</v>
      </c>
      <c r="K91" s="189"/>
      <c r="L91" s="187"/>
      <c r="M91" s="190">
        <v>790</v>
      </c>
      <c r="N91" s="191"/>
      <c r="O91" s="194"/>
      <c r="P91" s="297" t="s">
        <v>1695</v>
      </c>
    </row>
    <row r="92" spans="1:16" x14ac:dyDescent="0.2">
      <c r="A92" s="336">
        <v>85</v>
      </c>
      <c r="B92" s="270" t="s">
        <v>2072</v>
      </c>
      <c r="C92" s="270" t="s">
        <v>1861</v>
      </c>
      <c r="D92" s="81">
        <v>172672</v>
      </c>
      <c r="E92" s="76">
        <v>631240273</v>
      </c>
      <c r="F92" s="417" t="s">
        <v>2066</v>
      </c>
      <c r="G92" s="83" t="s">
        <v>1465</v>
      </c>
      <c r="H92" s="32">
        <v>10</v>
      </c>
      <c r="I92" s="33">
        <v>13250</v>
      </c>
      <c r="J92" s="225">
        <f t="shared" si="5"/>
        <v>82.72</v>
      </c>
      <c r="K92" s="422"/>
      <c r="L92" s="190">
        <v>82.72</v>
      </c>
      <c r="M92" s="190"/>
      <c r="N92" s="191"/>
      <c r="O92" s="194"/>
      <c r="P92" s="297" t="s">
        <v>267</v>
      </c>
    </row>
    <row r="93" spans="1:16" x14ac:dyDescent="0.2">
      <c r="A93" s="336">
        <v>86</v>
      </c>
      <c r="B93" s="270" t="s">
        <v>2074</v>
      </c>
      <c r="C93" s="270" t="s">
        <v>1861</v>
      </c>
      <c r="D93" s="81">
        <v>172883</v>
      </c>
      <c r="E93" s="78">
        <v>631240274</v>
      </c>
      <c r="F93" s="417" t="s">
        <v>2073</v>
      </c>
      <c r="G93" s="83" t="s">
        <v>1465</v>
      </c>
      <c r="H93" s="32">
        <v>10</v>
      </c>
      <c r="I93" s="33">
        <v>13250</v>
      </c>
      <c r="J93" s="225">
        <f t="shared" si="5"/>
        <v>17.5</v>
      </c>
      <c r="K93" s="323"/>
      <c r="L93" s="190">
        <v>17.5</v>
      </c>
      <c r="M93" s="190"/>
      <c r="N93" s="191"/>
      <c r="O93" s="194"/>
      <c r="P93" s="297" t="s">
        <v>267</v>
      </c>
    </row>
    <row r="94" spans="1:16" x14ac:dyDescent="0.2">
      <c r="A94" s="336">
        <v>87</v>
      </c>
      <c r="B94" s="270" t="s">
        <v>2081</v>
      </c>
      <c r="C94" s="270" t="s">
        <v>1807</v>
      </c>
      <c r="D94" s="81">
        <v>172990</v>
      </c>
      <c r="E94" s="78">
        <v>631240267</v>
      </c>
      <c r="F94" s="417" t="s">
        <v>2073</v>
      </c>
      <c r="G94" s="77" t="s">
        <v>646</v>
      </c>
      <c r="H94" s="48">
        <v>10</v>
      </c>
      <c r="I94" s="51">
        <v>13620</v>
      </c>
      <c r="J94" s="225">
        <f t="shared" si="5"/>
        <v>103.17</v>
      </c>
      <c r="K94" s="323"/>
      <c r="L94" s="190"/>
      <c r="M94" s="190">
        <v>103.17</v>
      </c>
      <c r="N94" s="191"/>
      <c r="O94" s="194"/>
      <c r="P94" s="297" t="s">
        <v>916</v>
      </c>
    </row>
    <row r="95" spans="1:16" x14ac:dyDescent="0.2">
      <c r="A95" s="336">
        <v>88</v>
      </c>
      <c r="B95" s="270" t="s">
        <v>2082</v>
      </c>
      <c r="C95" s="270" t="s">
        <v>1800</v>
      </c>
      <c r="D95" s="81">
        <v>172996</v>
      </c>
      <c r="E95" s="78">
        <v>631240282</v>
      </c>
      <c r="F95" s="417" t="s">
        <v>2073</v>
      </c>
      <c r="G95" s="77" t="s">
        <v>646</v>
      </c>
      <c r="H95" s="48">
        <v>10</v>
      </c>
      <c r="I95" s="51">
        <v>13620</v>
      </c>
      <c r="J95" s="225">
        <f t="shared" si="5"/>
        <v>114.4</v>
      </c>
      <c r="K95" s="323"/>
      <c r="L95" s="190"/>
      <c r="M95" s="190">
        <v>114.4</v>
      </c>
      <c r="N95" s="191"/>
      <c r="O95" s="194"/>
      <c r="P95" s="297" t="s">
        <v>647</v>
      </c>
    </row>
    <row r="96" spans="1:16" x14ac:dyDescent="0.2">
      <c r="A96" s="336">
        <v>89</v>
      </c>
      <c r="B96" s="270" t="s">
        <v>2084</v>
      </c>
      <c r="C96" s="270" t="s">
        <v>1807</v>
      </c>
      <c r="D96" s="81">
        <v>173009</v>
      </c>
      <c r="E96" s="78">
        <v>631240266</v>
      </c>
      <c r="F96" s="417" t="s">
        <v>2073</v>
      </c>
      <c r="G96" s="77" t="s">
        <v>646</v>
      </c>
      <c r="H96" s="48">
        <v>10</v>
      </c>
      <c r="I96" s="51">
        <v>13620</v>
      </c>
      <c r="J96" s="225">
        <f t="shared" si="5"/>
        <v>81.5</v>
      </c>
      <c r="K96" s="323"/>
      <c r="L96" s="190"/>
      <c r="M96" s="190">
        <v>81.5</v>
      </c>
      <c r="N96" s="191"/>
      <c r="O96" s="194"/>
      <c r="P96" s="297" t="s">
        <v>2083</v>
      </c>
    </row>
    <row r="97" spans="1:16" x14ac:dyDescent="0.2">
      <c r="A97" s="336">
        <v>90</v>
      </c>
      <c r="B97" s="270" t="s">
        <v>2085</v>
      </c>
      <c r="C97" s="270" t="s">
        <v>1821</v>
      </c>
      <c r="D97" s="81">
        <v>17326</v>
      </c>
      <c r="E97" s="78">
        <v>631240264</v>
      </c>
      <c r="F97" s="417" t="s">
        <v>2073</v>
      </c>
      <c r="G97" s="77" t="s">
        <v>646</v>
      </c>
      <c r="H97" s="48">
        <v>10</v>
      </c>
      <c r="I97" s="51">
        <v>13620</v>
      </c>
      <c r="J97" s="225">
        <f t="shared" si="5"/>
        <v>174.33</v>
      </c>
      <c r="K97" s="323"/>
      <c r="L97" s="190"/>
      <c r="M97" s="190">
        <v>174.33</v>
      </c>
      <c r="N97" s="191"/>
      <c r="O97" s="194"/>
      <c r="P97" s="297" t="s">
        <v>2083</v>
      </c>
    </row>
    <row r="98" spans="1:16" x14ac:dyDescent="0.2">
      <c r="A98" s="336">
        <v>91</v>
      </c>
      <c r="B98" s="270" t="s">
        <v>2086</v>
      </c>
      <c r="C98" s="270" t="s">
        <v>1807</v>
      </c>
      <c r="D98" s="81">
        <v>173031</v>
      </c>
      <c r="E98" s="78">
        <v>631240262</v>
      </c>
      <c r="F98" s="417" t="s">
        <v>2073</v>
      </c>
      <c r="G98" s="77" t="s">
        <v>646</v>
      </c>
      <c r="H98" s="48">
        <v>10</v>
      </c>
      <c r="I98" s="51">
        <v>13620</v>
      </c>
      <c r="J98" s="225">
        <f t="shared" si="5"/>
        <v>151.91</v>
      </c>
      <c r="K98" s="323"/>
      <c r="L98" s="190"/>
      <c r="M98" s="190">
        <v>151.91</v>
      </c>
      <c r="N98" s="191"/>
      <c r="O98" s="194"/>
      <c r="P98" s="297" t="s">
        <v>2083</v>
      </c>
    </row>
    <row r="99" spans="1:16" x14ac:dyDescent="0.2">
      <c r="A99" s="336">
        <v>92</v>
      </c>
      <c r="B99" s="270" t="s">
        <v>2087</v>
      </c>
      <c r="C99" s="270" t="s">
        <v>1839</v>
      </c>
      <c r="D99" s="81">
        <v>173048</v>
      </c>
      <c r="E99" s="78">
        <v>631240263</v>
      </c>
      <c r="F99" s="417" t="s">
        <v>2073</v>
      </c>
      <c r="G99" s="77" t="s">
        <v>646</v>
      </c>
      <c r="H99" s="48">
        <v>10</v>
      </c>
      <c r="I99" s="51">
        <v>13620</v>
      </c>
      <c r="J99" s="225">
        <f t="shared" si="5"/>
        <v>42</v>
      </c>
      <c r="K99" s="323"/>
      <c r="L99" s="190"/>
      <c r="M99" s="190">
        <v>42</v>
      </c>
      <c r="N99" s="191"/>
      <c r="O99" s="194"/>
      <c r="P99" s="297" t="s">
        <v>1425</v>
      </c>
    </row>
    <row r="100" spans="1:16" x14ac:dyDescent="0.2">
      <c r="A100" s="336">
        <v>93</v>
      </c>
      <c r="B100" s="270" t="s">
        <v>1299</v>
      </c>
      <c r="C100" s="270" t="s">
        <v>1839</v>
      </c>
      <c r="D100" s="81">
        <v>176150</v>
      </c>
      <c r="E100" s="78">
        <v>631240300</v>
      </c>
      <c r="F100" s="417" t="s">
        <v>2189</v>
      </c>
      <c r="G100" s="83" t="s">
        <v>113</v>
      </c>
      <c r="H100" s="32">
        <v>10</v>
      </c>
      <c r="I100" s="33">
        <v>13210</v>
      </c>
      <c r="J100" s="225">
        <f t="shared" si="5"/>
        <v>175.76</v>
      </c>
      <c r="K100" s="422"/>
      <c r="L100" s="190">
        <v>175.76</v>
      </c>
      <c r="M100" s="190"/>
      <c r="N100" s="191"/>
      <c r="O100" s="194"/>
      <c r="P100" s="110" t="s">
        <v>114</v>
      </c>
    </row>
    <row r="101" spans="1:16" x14ac:dyDescent="0.2">
      <c r="A101" s="336">
        <v>94</v>
      </c>
      <c r="B101" s="270" t="s">
        <v>2202</v>
      </c>
      <c r="C101" s="270" t="s">
        <v>1800</v>
      </c>
      <c r="D101" s="81">
        <v>176178</v>
      </c>
      <c r="E101" s="78">
        <v>631240301</v>
      </c>
      <c r="F101" s="417" t="s">
        <v>2201</v>
      </c>
      <c r="G101" s="296" t="s">
        <v>291</v>
      </c>
      <c r="H101" s="273">
        <v>10</v>
      </c>
      <c r="I101" s="51">
        <v>13230</v>
      </c>
      <c r="J101" s="225">
        <f t="shared" si="5"/>
        <v>58.08</v>
      </c>
      <c r="K101" s="190"/>
      <c r="L101" s="190">
        <v>58.08</v>
      </c>
      <c r="M101" s="190"/>
      <c r="N101" s="191"/>
      <c r="O101" s="194"/>
      <c r="P101" s="110" t="s">
        <v>109</v>
      </c>
    </row>
    <row r="102" spans="1:16" x14ac:dyDescent="0.2">
      <c r="A102" s="336">
        <v>95</v>
      </c>
      <c r="B102" s="270" t="s">
        <v>2203</v>
      </c>
      <c r="C102" s="270" t="s">
        <v>1839</v>
      </c>
      <c r="D102" s="81">
        <v>176329</v>
      </c>
      <c r="E102" s="78">
        <v>631240265</v>
      </c>
      <c r="F102" s="417" t="s">
        <v>2189</v>
      </c>
      <c r="G102" s="77" t="s">
        <v>646</v>
      </c>
      <c r="H102" s="48">
        <v>10</v>
      </c>
      <c r="I102" s="51">
        <v>13620</v>
      </c>
      <c r="J102" s="225">
        <f t="shared" ref="J102" si="6">SUM(K102+L102+M102+N102+O102)</f>
        <v>40.4</v>
      </c>
      <c r="K102" s="323"/>
      <c r="L102" s="190"/>
      <c r="M102" s="190">
        <v>40.4</v>
      </c>
      <c r="N102" s="191"/>
      <c r="O102" s="194"/>
      <c r="P102" s="297" t="s">
        <v>1425</v>
      </c>
    </row>
    <row r="103" spans="1:16" x14ac:dyDescent="0.2">
      <c r="A103" s="336">
        <v>103</v>
      </c>
      <c r="B103" s="270"/>
      <c r="C103" s="270"/>
      <c r="D103" s="81"/>
      <c r="E103" s="78"/>
      <c r="F103" s="42" t="s">
        <v>2221</v>
      </c>
      <c r="G103" s="77" t="s">
        <v>2220</v>
      </c>
      <c r="H103" s="48">
        <v>10</v>
      </c>
      <c r="I103" s="48">
        <v>11110</v>
      </c>
      <c r="J103" s="225">
        <f t="shared" si="5"/>
        <v>6396.55</v>
      </c>
      <c r="K103" s="323">
        <v>6396.55</v>
      </c>
      <c r="L103" s="190"/>
      <c r="M103" s="190"/>
      <c r="N103" s="191"/>
      <c r="O103" s="194"/>
      <c r="P103" s="297"/>
    </row>
    <row r="104" spans="1:16" x14ac:dyDescent="0.2">
      <c r="A104" s="336">
        <v>104</v>
      </c>
      <c r="B104" s="270"/>
      <c r="C104" s="270"/>
      <c r="D104" s="81"/>
      <c r="E104" s="78"/>
      <c r="F104" s="42" t="s">
        <v>2221</v>
      </c>
      <c r="G104" s="77" t="s">
        <v>2227</v>
      </c>
      <c r="H104" s="48">
        <v>10</v>
      </c>
      <c r="I104" s="39">
        <v>11110</v>
      </c>
      <c r="J104" s="225">
        <f t="shared" ref="J104" si="7">SUM(K104+L104+M104+N104+O104)</f>
        <v>315</v>
      </c>
      <c r="K104" s="189">
        <v>315</v>
      </c>
      <c r="L104" s="187"/>
      <c r="M104" s="190"/>
      <c r="N104" s="191"/>
      <c r="O104" s="194"/>
      <c r="P104" s="110"/>
    </row>
    <row r="105" spans="1:16" x14ac:dyDescent="0.2">
      <c r="A105" s="336">
        <v>105</v>
      </c>
      <c r="B105" s="270" t="s">
        <v>1838</v>
      </c>
      <c r="C105" s="270" t="s">
        <v>1639</v>
      </c>
      <c r="D105" s="81">
        <v>204538</v>
      </c>
      <c r="E105" s="78">
        <v>631240308</v>
      </c>
      <c r="F105" s="417" t="s">
        <v>2697</v>
      </c>
      <c r="G105" s="83" t="s">
        <v>240</v>
      </c>
      <c r="H105" s="273">
        <v>10</v>
      </c>
      <c r="I105" s="51">
        <v>13460</v>
      </c>
      <c r="J105" s="225">
        <f t="shared" ref="J105:J117" si="8">SUM(K105+L105+M105+N105+O105)</f>
        <v>256.5</v>
      </c>
      <c r="K105" s="189"/>
      <c r="L105" s="187"/>
      <c r="M105" s="190">
        <v>256.5</v>
      </c>
      <c r="N105" s="191"/>
      <c r="O105" s="194"/>
      <c r="P105" s="110" t="s">
        <v>307</v>
      </c>
    </row>
    <row r="106" spans="1:16" x14ac:dyDescent="0.2">
      <c r="A106" s="336">
        <v>106</v>
      </c>
      <c r="B106" s="270" t="s">
        <v>2281</v>
      </c>
      <c r="C106" s="270" t="s">
        <v>1931</v>
      </c>
      <c r="D106" s="81">
        <v>207590</v>
      </c>
      <c r="E106" s="78">
        <v>631240320</v>
      </c>
      <c r="F106" s="417" t="s">
        <v>2282</v>
      </c>
      <c r="G106" s="83" t="s">
        <v>240</v>
      </c>
      <c r="H106" s="273">
        <v>10</v>
      </c>
      <c r="I106" s="51">
        <v>13460</v>
      </c>
      <c r="J106" s="225">
        <f t="shared" si="8"/>
        <v>362.8</v>
      </c>
      <c r="K106" s="189"/>
      <c r="L106" s="187"/>
      <c r="M106" s="190">
        <v>362.8</v>
      </c>
      <c r="N106" s="191"/>
      <c r="O106" s="194"/>
      <c r="P106" s="110" t="s">
        <v>2283</v>
      </c>
    </row>
    <row r="107" spans="1:16" x14ac:dyDescent="0.2">
      <c r="A107" s="336">
        <v>107</v>
      </c>
      <c r="B107" s="270" t="s">
        <v>2284</v>
      </c>
      <c r="C107" s="270" t="s">
        <v>2285</v>
      </c>
      <c r="D107" s="81">
        <v>207609</v>
      </c>
      <c r="E107" s="78">
        <v>631240306</v>
      </c>
      <c r="F107" s="417" t="s">
        <v>2282</v>
      </c>
      <c r="G107" s="83" t="s">
        <v>240</v>
      </c>
      <c r="H107" s="273">
        <v>10</v>
      </c>
      <c r="I107" s="51">
        <v>13460</v>
      </c>
      <c r="J107" s="225">
        <f t="shared" si="8"/>
        <v>790</v>
      </c>
      <c r="K107" s="189"/>
      <c r="L107" s="187"/>
      <c r="M107" s="190">
        <v>790</v>
      </c>
      <c r="N107" s="191"/>
      <c r="O107" s="194"/>
      <c r="P107" s="110" t="s">
        <v>835</v>
      </c>
    </row>
    <row r="108" spans="1:16" x14ac:dyDescent="0.2">
      <c r="A108" s="336">
        <v>108</v>
      </c>
      <c r="B108" s="270" t="s">
        <v>2297</v>
      </c>
      <c r="C108" s="270" t="s">
        <v>1956</v>
      </c>
      <c r="D108" s="81">
        <v>207857</v>
      </c>
      <c r="E108" s="78">
        <v>631240255</v>
      </c>
      <c r="F108" s="417" t="s">
        <v>2282</v>
      </c>
      <c r="G108" s="83" t="s">
        <v>2298</v>
      </c>
      <c r="H108" s="273">
        <v>10</v>
      </c>
      <c r="I108" s="51">
        <v>13460</v>
      </c>
      <c r="J108" s="225">
        <f t="shared" si="8"/>
        <v>3198</v>
      </c>
      <c r="K108" s="189"/>
      <c r="L108" s="187"/>
      <c r="M108" s="190">
        <v>3198</v>
      </c>
      <c r="N108" s="191"/>
      <c r="O108" s="194"/>
      <c r="P108" s="110" t="s">
        <v>2299</v>
      </c>
    </row>
    <row r="109" spans="1:16" x14ac:dyDescent="0.2">
      <c r="A109" s="336">
        <v>109</v>
      </c>
      <c r="B109" s="270" t="s">
        <v>2312</v>
      </c>
      <c r="C109" s="270" t="s">
        <v>2287</v>
      </c>
      <c r="D109" s="81">
        <v>208062</v>
      </c>
      <c r="E109" s="78">
        <v>631240307</v>
      </c>
      <c r="F109" s="417" t="s">
        <v>2282</v>
      </c>
      <c r="G109" s="83" t="s">
        <v>2313</v>
      </c>
      <c r="H109" s="273">
        <v>10</v>
      </c>
      <c r="I109" s="51">
        <v>13640</v>
      </c>
      <c r="J109" s="225">
        <f t="shared" si="8"/>
        <v>988</v>
      </c>
      <c r="K109" s="189"/>
      <c r="L109" s="187"/>
      <c r="M109" s="190">
        <v>988</v>
      </c>
      <c r="N109" s="191"/>
      <c r="O109" s="194"/>
      <c r="P109" s="110" t="s">
        <v>144</v>
      </c>
    </row>
    <row r="110" spans="1:16" x14ac:dyDescent="0.2">
      <c r="A110" s="336">
        <v>110</v>
      </c>
      <c r="B110" s="270" t="s">
        <v>2328</v>
      </c>
      <c r="C110" s="270" t="s">
        <v>2329</v>
      </c>
      <c r="D110" s="81">
        <v>208268</v>
      </c>
      <c r="E110" s="78">
        <v>631240324</v>
      </c>
      <c r="F110" s="417" t="s">
        <v>2282</v>
      </c>
      <c r="G110" s="83" t="s">
        <v>2330</v>
      </c>
      <c r="H110" s="273">
        <v>10</v>
      </c>
      <c r="I110" s="51">
        <v>14020</v>
      </c>
      <c r="J110" s="225">
        <f t="shared" si="8"/>
        <v>1500</v>
      </c>
      <c r="K110" s="189"/>
      <c r="L110" s="187"/>
      <c r="M110" s="190">
        <v>1500</v>
      </c>
      <c r="N110" s="191"/>
      <c r="O110" s="194"/>
      <c r="P110" s="110" t="s">
        <v>509</v>
      </c>
    </row>
    <row r="111" spans="1:16" x14ac:dyDescent="0.2">
      <c r="A111" s="336">
        <v>111</v>
      </c>
      <c r="B111" s="558" t="s">
        <v>2360</v>
      </c>
      <c r="C111" s="558" t="s">
        <v>2361</v>
      </c>
      <c r="D111" s="559">
        <v>209108</v>
      </c>
      <c r="E111" s="560">
        <v>631240341</v>
      </c>
      <c r="F111" s="561" t="s">
        <v>2350</v>
      </c>
      <c r="G111" s="562" t="s">
        <v>646</v>
      </c>
      <c r="H111" s="563">
        <v>10</v>
      </c>
      <c r="I111" s="564">
        <v>13620</v>
      </c>
      <c r="J111" s="565">
        <f t="shared" si="8"/>
        <v>129.30000000000001</v>
      </c>
      <c r="K111" s="566"/>
      <c r="L111" s="187"/>
      <c r="M111" s="190">
        <v>129.30000000000001</v>
      </c>
      <c r="N111" s="568"/>
      <c r="O111" s="569"/>
      <c r="P111" s="570" t="s">
        <v>689</v>
      </c>
    </row>
    <row r="112" spans="1:16" x14ac:dyDescent="0.2">
      <c r="A112" s="336">
        <v>112</v>
      </c>
      <c r="B112" s="558" t="s">
        <v>2362</v>
      </c>
      <c r="C112" s="558" t="s">
        <v>2345</v>
      </c>
      <c r="D112" s="559">
        <v>209138</v>
      </c>
      <c r="E112" s="560">
        <v>631240339</v>
      </c>
      <c r="F112" s="561" t="s">
        <v>2350</v>
      </c>
      <c r="G112" s="562" t="s">
        <v>646</v>
      </c>
      <c r="H112" s="563">
        <v>10</v>
      </c>
      <c r="I112" s="564">
        <v>13620</v>
      </c>
      <c r="J112" s="565">
        <f t="shared" si="8"/>
        <v>119.64</v>
      </c>
      <c r="K112" s="566"/>
      <c r="L112" s="187"/>
      <c r="M112" s="190">
        <v>119.64</v>
      </c>
      <c r="N112" s="568"/>
      <c r="O112" s="569"/>
      <c r="P112" s="570" t="s">
        <v>647</v>
      </c>
    </row>
    <row r="113" spans="1:16" x14ac:dyDescent="0.2">
      <c r="A113" s="336">
        <v>113</v>
      </c>
      <c r="B113" s="558" t="s">
        <v>2363</v>
      </c>
      <c r="C113" s="558" t="s">
        <v>2301</v>
      </c>
      <c r="D113" s="559">
        <v>209187</v>
      </c>
      <c r="E113" s="560">
        <v>631240343</v>
      </c>
      <c r="F113" s="561" t="s">
        <v>2350</v>
      </c>
      <c r="G113" s="562" t="s">
        <v>646</v>
      </c>
      <c r="H113" s="563">
        <v>10</v>
      </c>
      <c r="I113" s="564">
        <v>13620</v>
      </c>
      <c r="J113" s="565">
        <f t="shared" si="8"/>
        <v>105.81</v>
      </c>
      <c r="K113" s="566"/>
      <c r="L113" s="187"/>
      <c r="M113" s="190">
        <v>105.81</v>
      </c>
      <c r="N113" s="568"/>
      <c r="O113" s="569"/>
      <c r="P113" s="570" t="s">
        <v>689</v>
      </c>
    </row>
    <row r="114" spans="1:16" x14ac:dyDescent="0.2">
      <c r="A114" s="336">
        <v>114</v>
      </c>
      <c r="B114" s="558" t="s">
        <v>2364</v>
      </c>
      <c r="C114" s="558" t="s">
        <v>2301</v>
      </c>
      <c r="D114" s="559">
        <v>209204</v>
      </c>
      <c r="E114" s="560">
        <v>631240344</v>
      </c>
      <c r="F114" s="561" t="s">
        <v>2350</v>
      </c>
      <c r="G114" s="562" t="s">
        <v>646</v>
      </c>
      <c r="H114" s="563">
        <v>10</v>
      </c>
      <c r="I114" s="564">
        <v>13620</v>
      </c>
      <c r="J114" s="565">
        <f t="shared" si="8"/>
        <v>81.5</v>
      </c>
      <c r="K114" s="566"/>
      <c r="L114" s="187"/>
      <c r="M114" s="190">
        <v>81.5</v>
      </c>
      <c r="N114" s="568"/>
      <c r="O114" s="569"/>
      <c r="P114" s="570" t="s">
        <v>689</v>
      </c>
    </row>
    <row r="115" spans="1:16" x14ac:dyDescent="0.2">
      <c r="A115" s="336">
        <v>115</v>
      </c>
      <c r="B115" s="558" t="s">
        <v>2365</v>
      </c>
      <c r="C115" s="558" t="s">
        <v>2287</v>
      </c>
      <c r="D115" s="559">
        <v>209240</v>
      </c>
      <c r="E115" s="560">
        <v>631240342</v>
      </c>
      <c r="F115" s="561" t="s">
        <v>2350</v>
      </c>
      <c r="G115" s="562" t="s">
        <v>646</v>
      </c>
      <c r="H115" s="563">
        <v>10</v>
      </c>
      <c r="I115" s="564">
        <v>13620</v>
      </c>
      <c r="J115" s="565">
        <f t="shared" si="8"/>
        <v>70.099999999999994</v>
      </c>
      <c r="K115" s="566"/>
      <c r="L115" s="187"/>
      <c r="M115" s="190">
        <v>70.099999999999994</v>
      </c>
      <c r="N115" s="568"/>
      <c r="O115" s="569"/>
      <c r="P115" s="570" t="s">
        <v>916</v>
      </c>
    </row>
    <row r="116" spans="1:16" x14ac:dyDescent="0.2">
      <c r="A116" s="336">
        <v>116</v>
      </c>
      <c r="B116" s="558" t="s">
        <v>2366</v>
      </c>
      <c r="C116" s="558" t="s">
        <v>2361</v>
      </c>
      <c r="D116" s="559">
        <v>209249</v>
      </c>
      <c r="E116" s="560">
        <v>631240340</v>
      </c>
      <c r="F116" s="561" t="s">
        <v>2350</v>
      </c>
      <c r="G116" s="562" t="s">
        <v>646</v>
      </c>
      <c r="H116" s="563">
        <v>10</v>
      </c>
      <c r="I116" s="564">
        <v>13620</v>
      </c>
      <c r="J116" s="565">
        <f t="shared" si="8"/>
        <v>40.4</v>
      </c>
      <c r="K116" s="566"/>
      <c r="L116" s="187"/>
      <c r="M116" s="190">
        <v>40.4</v>
      </c>
      <c r="N116" s="568"/>
      <c r="O116" s="569"/>
      <c r="P116" s="571" t="s">
        <v>1425</v>
      </c>
    </row>
    <row r="117" spans="1:16" x14ac:dyDescent="0.2">
      <c r="A117" s="336">
        <v>117</v>
      </c>
      <c r="B117" s="558" t="s">
        <v>2367</v>
      </c>
      <c r="C117" s="558" t="s">
        <v>2361</v>
      </c>
      <c r="D117" s="559">
        <v>209255</v>
      </c>
      <c r="E117" s="560">
        <v>631240338</v>
      </c>
      <c r="F117" s="561" t="s">
        <v>2350</v>
      </c>
      <c r="G117" s="562" t="s">
        <v>646</v>
      </c>
      <c r="H117" s="563">
        <v>10</v>
      </c>
      <c r="I117" s="564">
        <v>13620</v>
      </c>
      <c r="J117" s="565">
        <f t="shared" si="8"/>
        <v>21</v>
      </c>
      <c r="K117" s="566"/>
      <c r="L117" s="187"/>
      <c r="M117" s="190">
        <v>21</v>
      </c>
      <c r="N117" s="568"/>
      <c r="O117" s="569"/>
      <c r="P117" s="571" t="s">
        <v>1425</v>
      </c>
    </row>
    <row r="118" spans="1:16" x14ac:dyDescent="0.2">
      <c r="A118" s="336">
        <v>118</v>
      </c>
      <c r="B118" s="270"/>
      <c r="C118" s="270"/>
      <c r="D118" s="81"/>
      <c r="E118" s="78"/>
      <c r="F118" s="42" t="s">
        <v>2537</v>
      </c>
      <c r="G118" s="77" t="s">
        <v>2333</v>
      </c>
      <c r="H118" s="48">
        <v>10</v>
      </c>
      <c r="I118" s="39">
        <v>11110</v>
      </c>
      <c r="J118" s="227">
        <f>SUM(K118+L118+M118+N118+O118)</f>
        <v>6223.3</v>
      </c>
      <c r="K118" s="189">
        <v>6223.3</v>
      </c>
      <c r="L118" s="191"/>
      <c r="M118" s="190"/>
      <c r="N118" s="191"/>
      <c r="O118" s="194"/>
      <c r="P118" s="297"/>
    </row>
    <row r="119" spans="1:16" x14ac:dyDescent="0.2">
      <c r="A119" s="336">
        <v>119</v>
      </c>
      <c r="B119" s="270"/>
      <c r="C119" s="270"/>
      <c r="D119" s="81"/>
      <c r="E119" s="78"/>
      <c r="F119" s="42" t="s">
        <v>2537</v>
      </c>
      <c r="G119" s="77" t="s">
        <v>2227</v>
      </c>
      <c r="H119" s="48">
        <v>10</v>
      </c>
      <c r="I119" s="39">
        <v>11110</v>
      </c>
      <c r="J119" s="225">
        <f t="shared" ref="J119" si="9">SUM(K119+L119+M119+N119+O119)</f>
        <v>315</v>
      </c>
      <c r="K119" s="189">
        <v>315</v>
      </c>
      <c r="L119" s="191"/>
      <c r="M119" s="190"/>
      <c r="N119" s="191"/>
      <c r="O119" s="194"/>
      <c r="P119" s="297"/>
    </row>
    <row r="120" spans="1:16" x14ac:dyDescent="0.2">
      <c r="A120" s="336">
        <v>120</v>
      </c>
      <c r="B120" s="270" t="s">
        <v>2379</v>
      </c>
      <c r="C120" s="270" t="s">
        <v>2345</v>
      </c>
      <c r="D120" s="81">
        <v>236563</v>
      </c>
      <c r="E120" s="78">
        <v>631240345</v>
      </c>
      <c r="F120" s="417" t="s">
        <v>2551</v>
      </c>
      <c r="G120" s="83" t="s">
        <v>729</v>
      </c>
      <c r="H120" s="32">
        <v>10</v>
      </c>
      <c r="I120" s="33">
        <v>13780</v>
      </c>
      <c r="J120" s="226">
        <f t="shared" ref="J120:J140" si="10">SUM(K120+L120+M120+N120+O120)</f>
        <v>290.14</v>
      </c>
      <c r="K120" s="390"/>
      <c r="L120" s="191"/>
      <c r="M120" s="190">
        <v>290.14</v>
      </c>
      <c r="N120" s="191"/>
      <c r="O120" s="191"/>
      <c r="P120" s="297" t="s">
        <v>527</v>
      </c>
    </row>
    <row r="121" spans="1:16" x14ac:dyDescent="0.2">
      <c r="A121" s="336">
        <v>121</v>
      </c>
      <c r="B121" s="270" t="s">
        <v>2465</v>
      </c>
      <c r="C121" s="270" t="s">
        <v>1800</v>
      </c>
      <c r="D121" s="81">
        <v>236596</v>
      </c>
      <c r="E121" s="78">
        <v>631240301</v>
      </c>
      <c r="F121" s="417" t="s">
        <v>2551</v>
      </c>
      <c r="G121" s="83" t="s">
        <v>729</v>
      </c>
      <c r="H121" s="32">
        <v>10</v>
      </c>
      <c r="I121" s="33">
        <v>13780</v>
      </c>
      <c r="J121" s="225">
        <f t="shared" si="10"/>
        <v>191.09</v>
      </c>
      <c r="K121" s="189"/>
      <c r="L121" s="187"/>
      <c r="M121" s="190">
        <v>191.09</v>
      </c>
      <c r="N121" s="191"/>
      <c r="O121" s="194"/>
      <c r="P121" s="297" t="s">
        <v>527</v>
      </c>
    </row>
    <row r="122" spans="1:16" x14ac:dyDescent="0.2">
      <c r="A122" s="336">
        <v>122</v>
      </c>
      <c r="B122" s="270" t="s">
        <v>2493</v>
      </c>
      <c r="C122" s="270" t="s">
        <v>2285</v>
      </c>
      <c r="D122" s="81">
        <v>237663</v>
      </c>
      <c r="E122" s="76">
        <v>631240325</v>
      </c>
      <c r="F122" s="417" t="s">
        <v>2573</v>
      </c>
      <c r="G122" s="83" t="s">
        <v>808</v>
      </c>
      <c r="H122" s="32">
        <v>10</v>
      </c>
      <c r="I122" s="33">
        <v>13250</v>
      </c>
      <c r="J122" s="225">
        <f t="shared" si="10"/>
        <v>17.5</v>
      </c>
      <c r="K122" s="189"/>
      <c r="L122" s="187">
        <v>17.5</v>
      </c>
      <c r="M122" s="190"/>
      <c r="N122" s="191"/>
      <c r="O122" s="194"/>
      <c r="P122" s="110" t="s">
        <v>267</v>
      </c>
    </row>
    <row r="123" spans="1:16" x14ac:dyDescent="0.2">
      <c r="A123" s="336">
        <v>123</v>
      </c>
      <c r="B123" s="270" t="s">
        <v>2575</v>
      </c>
      <c r="C123" s="270" t="s">
        <v>2329</v>
      </c>
      <c r="D123" s="81">
        <v>237896</v>
      </c>
      <c r="E123" s="78">
        <v>631240361</v>
      </c>
      <c r="F123" s="417" t="s">
        <v>2573</v>
      </c>
      <c r="G123" s="83" t="s">
        <v>2576</v>
      </c>
      <c r="H123" s="32">
        <v>10</v>
      </c>
      <c r="I123" s="33">
        <v>13320</v>
      </c>
      <c r="J123" s="225">
        <f t="shared" si="10"/>
        <v>71.48</v>
      </c>
      <c r="K123" s="189"/>
      <c r="L123" s="191"/>
      <c r="M123" s="190">
        <v>71.48</v>
      </c>
      <c r="N123" s="191"/>
      <c r="O123" s="194"/>
      <c r="P123" s="110" t="s">
        <v>267</v>
      </c>
    </row>
    <row r="124" spans="1:16" x14ac:dyDescent="0.2">
      <c r="A124" s="336">
        <v>124</v>
      </c>
      <c r="B124" s="270" t="s">
        <v>1448</v>
      </c>
      <c r="C124" s="270" t="s">
        <v>2345</v>
      </c>
      <c r="D124" s="81">
        <v>238011</v>
      </c>
      <c r="E124" s="78">
        <v>631240332</v>
      </c>
      <c r="F124" s="417" t="s">
        <v>2573</v>
      </c>
      <c r="G124" s="83" t="s">
        <v>557</v>
      </c>
      <c r="H124" s="47">
        <v>10</v>
      </c>
      <c r="I124" s="33">
        <v>13220</v>
      </c>
      <c r="J124" s="225">
        <f t="shared" ref="J124:J126" si="11">SUM(K124+L124+M124+N124+O124)</f>
        <v>99.32</v>
      </c>
      <c r="K124" s="189"/>
      <c r="L124" s="191">
        <v>99.32</v>
      </c>
      <c r="M124" s="190"/>
      <c r="N124" s="191"/>
      <c r="O124" s="191"/>
      <c r="P124" s="297" t="s">
        <v>558</v>
      </c>
    </row>
    <row r="125" spans="1:16" x14ac:dyDescent="0.2">
      <c r="A125" s="336">
        <v>125</v>
      </c>
      <c r="B125" s="270" t="s">
        <v>2517</v>
      </c>
      <c r="C125" s="270" t="s">
        <v>2345</v>
      </c>
      <c r="D125" s="81">
        <v>238310</v>
      </c>
      <c r="E125" s="78">
        <v>631240346</v>
      </c>
      <c r="F125" s="417" t="s">
        <v>2573</v>
      </c>
      <c r="G125" s="296" t="s">
        <v>291</v>
      </c>
      <c r="H125" s="273">
        <v>10</v>
      </c>
      <c r="I125" s="51">
        <v>13230</v>
      </c>
      <c r="J125" s="225">
        <f t="shared" si="11"/>
        <v>58.08</v>
      </c>
      <c r="K125" s="190"/>
      <c r="L125" s="190">
        <v>58.08</v>
      </c>
      <c r="M125" s="190"/>
      <c r="N125" s="191"/>
      <c r="O125" s="194"/>
      <c r="P125" s="110" t="s">
        <v>109</v>
      </c>
    </row>
    <row r="126" spans="1:16" x14ac:dyDescent="0.2">
      <c r="A126" s="336">
        <v>126</v>
      </c>
      <c r="B126" s="270" t="s">
        <v>2281</v>
      </c>
      <c r="C126" s="270" t="s">
        <v>1931</v>
      </c>
      <c r="D126" s="81">
        <v>238791</v>
      </c>
      <c r="E126" s="78">
        <v>631240320</v>
      </c>
      <c r="F126" s="417" t="s">
        <v>2574</v>
      </c>
      <c r="G126" s="83" t="s">
        <v>240</v>
      </c>
      <c r="H126" s="273">
        <v>10</v>
      </c>
      <c r="I126" s="51">
        <v>13460</v>
      </c>
      <c r="J126" s="225">
        <f t="shared" si="11"/>
        <v>362.8</v>
      </c>
      <c r="K126" s="189"/>
      <c r="L126" s="187"/>
      <c r="M126" s="190">
        <v>362.8</v>
      </c>
      <c r="N126" s="191"/>
      <c r="O126" s="194"/>
      <c r="P126" s="110" t="s">
        <v>2283</v>
      </c>
    </row>
    <row r="127" spans="1:16" x14ac:dyDescent="0.2">
      <c r="A127" s="336">
        <v>127</v>
      </c>
      <c r="B127" s="270" t="s">
        <v>1838</v>
      </c>
      <c r="C127" s="270" t="s">
        <v>1639</v>
      </c>
      <c r="D127" s="81">
        <v>238805</v>
      </c>
      <c r="E127" s="78">
        <v>631240308</v>
      </c>
      <c r="F127" s="417" t="s">
        <v>2574</v>
      </c>
      <c r="G127" s="83" t="s">
        <v>240</v>
      </c>
      <c r="H127" s="273">
        <v>10</v>
      </c>
      <c r="I127" s="51">
        <v>13460</v>
      </c>
      <c r="J127" s="225">
        <f t="shared" si="10"/>
        <v>256.5</v>
      </c>
      <c r="K127" s="189"/>
      <c r="L127" s="187"/>
      <c r="M127" s="190">
        <v>256.5</v>
      </c>
      <c r="N127" s="191"/>
      <c r="O127" s="194"/>
      <c r="P127" s="110" t="s">
        <v>307</v>
      </c>
    </row>
    <row r="128" spans="1:16" x14ac:dyDescent="0.2">
      <c r="A128" s="336">
        <v>128</v>
      </c>
      <c r="B128" s="270" t="s">
        <v>2639</v>
      </c>
      <c r="C128" s="270" t="s">
        <v>2640</v>
      </c>
      <c r="D128" s="81">
        <v>241993</v>
      </c>
      <c r="E128" s="78">
        <v>631240388</v>
      </c>
      <c r="F128" s="417" t="s">
        <v>2628</v>
      </c>
      <c r="G128" s="83" t="s">
        <v>1436</v>
      </c>
      <c r="H128" s="47">
        <v>10</v>
      </c>
      <c r="I128" s="33">
        <v>13640</v>
      </c>
      <c r="J128" s="225">
        <f t="shared" si="10"/>
        <v>988</v>
      </c>
      <c r="K128" s="189"/>
      <c r="L128" s="191"/>
      <c r="M128" s="190">
        <v>988</v>
      </c>
      <c r="N128" s="191"/>
      <c r="O128" s="191"/>
      <c r="P128" s="297" t="s">
        <v>144</v>
      </c>
    </row>
    <row r="129" spans="1:16" x14ac:dyDescent="0.2">
      <c r="A129" s="336">
        <v>129</v>
      </c>
      <c r="B129" s="270" t="s">
        <v>2644</v>
      </c>
      <c r="C129" s="270" t="s">
        <v>2568</v>
      </c>
      <c r="D129" s="81">
        <v>242057</v>
      </c>
      <c r="E129" s="78">
        <v>631240390</v>
      </c>
      <c r="F129" s="417" t="s">
        <v>2628</v>
      </c>
      <c r="G129" s="296" t="s">
        <v>646</v>
      </c>
      <c r="H129" s="273">
        <v>10</v>
      </c>
      <c r="I129" s="51">
        <v>13620</v>
      </c>
      <c r="J129" s="225">
        <f t="shared" si="10"/>
        <v>81.400000000000006</v>
      </c>
      <c r="K129" s="190"/>
      <c r="L129" s="190"/>
      <c r="M129" s="190">
        <v>81.400000000000006</v>
      </c>
      <c r="N129" s="191"/>
      <c r="O129" s="194"/>
      <c r="P129" s="110" t="s">
        <v>2083</v>
      </c>
    </row>
    <row r="130" spans="1:16" x14ac:dyDescent="0.2">
      <c r="A130" s="336">
        <v>130</v>
      </c>
      <c r="B130" s="270" t="s">
        <v>2646</v>
      </c>
      <c r="C130" s="270" t="s">
        <v>2568</v>
      </c>
      <c r="D130" s="81">
        <v>242414</v>
      </c>
      <c r="E130" s="78">
        <v>631240391</v>
      </c>
      <c r="F130" s="417" t="s">
        <v>2650</v>
      </c>
      <c r="G130" s="296" t="s">
        <v>646</v>
      </c>
      <c r="H130" s="273">
        <v>10</v>
      </c>
      <c r="I130" s="51">
        <v>13620</v>
      </c>
      <c r="J130" s="225">
        <f t="shared" si="10"/>
        <v>86.05</v>
      </c>
      <c r="K130" s="189"/>
      <c r="L130" s="191"/>
      <c r="M130" s="190">
        <v>86.05</v>
      </c>
      <c r="N130" s="191"/>
      <c r="O130" s="194"/>
      <c r="P130" s="110" t="s">
        <v>2083</v>
      </c>
    </row>
    <row r="131" spans="1:16" x14ac:dyDescent="0.2">
      <c r="A131" s="336">
        <v>131</v>
      </c>
      <c r="B131" s="270" t="s">
        <v>2647</v>
      </c>
      <c r="C131" s="270" t="s">
        <v>2568</v>
      </c>
      <c r="D131" s="81">
        <v>242438</v>
      </c>
      <c r="E131" s="78">
        <v>631240392</v>
      </c>
      <c r="F131" s="417" t="s">
        <v>2650</v>
      </c>
      <c r="G131" s="296" t="s">
        <v>646</v>
      </c>
      <c r="H131" s="273">
        <v>10</v>
      </c>
      <c r="I131" s="51">
        <v>13620</v>
      </c>
      <c r="J131" s="225">
        <f t="shared" si="10"/>
        <v>40.4</v>
      </c>
      <c r="K131" s="189"/>
      <c r="L131" s="191"/>
      <c r="M131" s="190">
        <v>40.4</v>
      </c>
      <c r="N131" s="191"/>
      <c r="O131" s="194"/>
      <c r="P131" s="110" t="s">
        <v>1425</v>
      </c>
    </row>
    <row r="132" spans="1:16" x14ac:dyDescent="0.2">
      <c r="A132" s="336">
        <v>132</v>
      </c>
      <c r="B132" s="270" t="s">
        <v>2658</v>
      </c>
      <c r="C132" s="270" t="s">
        <v>2640</v>
      </c>
      <c r="D132" s="81">
        <v>242670</v>
      </c>
      <c r="E132" s="78">
        <v>631240388</v>
      </c>
      <c r="F132" s="417" t="s">
        <v>2650</v>
      </c>
      <c r="G132" s="296" t="s">
        <v>1225</v>
      </c>
      <c r="H132" s="273">
        <v>10</v>
      </c>
      <c r="I132" s="51">
        <v>13650</v>
      </c>
      <c r="J132" s="225">
        <f t="shared" si="10"/>
        <v>2000</v>
      </c>
      <c r="K132" s="189"/>
      <c r="L132" s="191"/>
      <c r="M132" s="190">
        <v>2000</v>
      </c>
      <c r="N132" s="191"/>
      <c r="O132" s="194"/>
      <c r="P132" s="110" t="s">
        <v>144</v>
      </c>
    </row>
    <row r="133" spans="1:16" x14ac:dyDescent="0.2">
      <c r="A133" s="336">
        <v>133</v>
      </c>
      <c r="B133" s="270" t="s">
        <v>589</v>
      </c>
      <c r="C133" s="270" t="s">
        <v>2695</v>
      </c>
      <c r="D133" s="81">
        <v>247645</v>
      </c>
      <c r="E133" s="78">
        <v>631240409</v>
      </c>
      <c r="F133" s="417" t="s">
        <v>2696</v>
      </c>
      <c r="G133" s="83" t="s">
        <v>113</v>
      </c>
      <c r="H133" s="32">
        <v>10</v>
      </c>
      <c r="I133" s="33">
        <v>13210</v>
      </c>
      <c r="J133" s="225">
        <f t="shared" si="10"/>
        <v>525</v>
      </c>
      <c r="K133" s="422"/>
      <c r="L133" s="190">
        <v>525</v>
      </c>
      <c r="M133" s="190"/>
      <c r="N133" s="191"/>
      <c r="O133" s="194"/>
      <c r="P133" s="110" t="s">
        <v>114</v>
      </c>
    </row>
    <row r="134" spans="1:16" x14ac:dyDescent="0.2">
      <c r="A134" s="336">
        <v>134</v>
      </c>
      <c r="B134" s="270" t="s">
        <v>2699</v>
      </c>
      <c r="C134" s="270" t="s">
        <v>2640</v>
      </c>
      <c r="D134" s="81">
        <v>248326</v>
      </c>
      <c r="E134" s="78">
        <v>631240400</v>
      </c>
      <c r="F134" s="417" t="s">
        <v>2696</v>
      </c>
      <c r="G134" s="296" t="s">
        <v>646</v>
      </c>
      <c r="H134" s="273">
        <v>10</v>
      </c>
      <c r="I134" s="51">
        <v>13620</v>
      </c>
      <c r="J134" s="225">
        <f t="shared" si="10"/>
        <v>166.3</v>
      </c>
      <c r="K134" s="189"/>
      <c r="L134" s="191"/>
      <c r="M134" s="190">
        <v>166.3</v>
      </c>
      <c r="N134" s="191"/>
      <c r="O134" s="194"/>
      <c r="P134" s="110" t="s">
        <v>2083</v>
      </c>
    </row>
    <row r="135" spans="1:16" x14ac:dyDescent="0.2">
      <c r="A135" s="336">
        <v>135</v>
      </c>
      <c r="B135" s="270" t="s">
        <v>2701</v>
      </c>
      <c r="C135" s="270" t="s">
        <v>2537</v>
      </c>
      <c r="D135" s="81">
        <v>248361</v>
      </c>
      <c r="E135" s="78">
        <v>631240399</v>
      </c>
      <c r="F135" s="417" t="s">
        <v>2696</v>
      </c>
      <c r="G135" s="296" t="s">
        <v>646</v>
      </c>
      <c r="H135" s="273">
        <v>10</v>
      </c>
      <c r="I135" s="51">
        <v>13620</v>
      </c>
      <c r="J135" s="225">
        <f t="shared" si="10"/>
        <v>110.58</v>
      </c>
      <c r="K135" s="189"/>
      <c r="L135" s="191"/>
      <c r="M135" s="190">
        <v>110.58</v>
      </c>
      <c r="N135" s="191"/>
      <c r="O135" s="194"/>
      <c r="P135" s="297" t="s">
        <v>647</v>
      </c>
    </row>
    <row r="136" spans="1:16" x14ac:dyDescent="0.2">
      <c r="A136" s="336">
        <v>136</v>
      </c>
      <c r="B136" s="270"/>
      <c r="C136" s="270"/>
      <c r="D136" s="81"/>
      <c r="E136" s="78"/>
      <c r="F136" s="42" t="s">
        <v>2740</v>
      </c>
      <c r="G136" s="77" t="s">
        <v>2538</v>
      </c>
      <c r="H136" s="48">
        <v>10</v>
      </c>
      <c r="I136" s="39">
        <v>11110</v>
      </c>
      <c r="J136" s="225">
        <f t="shared" si="10"/>
        <v>5941.28</v>
      </c>
      <c r="K136" s="189">
        <v>5941.28</v>
      </c>
      <c r="L136" s="191"/>
      <c r="M136" s="190"/>
      <c r="N136" s="191"/>
      <c r="O136" s="194"/>
      <c r="P136" s="297"/>
    </row>
    <row r="137" spans="1:16" x14ac:dyDescent="0.2">
      <c r="A137" s="336">
        <v>137</v>
      </c>
      <c r="B137" s="270"/>
      <c r="C137" s="270"/>
      <c r="D137" s="81"/>
      <c r="E137" s="78"/>
      <c r="F137" s="42" t="s">
        <v>2740</v>
      </c>
      <c r="G137" s="77" t="s">
        <v>2741</v>
      </c>
      <c r="H137" s="48">
        <v>10</v>
      </c>
      <c r="I137" s="39">
        <v>11110</v>
      </c>
      <c r="J137" s="225">
        <f t="shared" si="10"/>
        <v>315</v>
      </c>
      <c r="K137" s="189">
        <v>315</v>
      </c>
      <c r="L137" s="191"/>
      <c r="M137" s="190"/>
      <c r="N137" s="191"/>
      <c r="O137" s="194"/>
      <c r="P137" s="297"/>
    </row>
    <row r="138" spans="1:16" x14ac:dyDescent="0.2">
      <c r="A138" s="336">
        <v>138</v>
      </c>
      <c r="B138" s="270" t="s">
        <v>2755</v>
      </c>
      <c r="C138" s="270" t="s">
        <v>2756</v>
      </c>
      <c r="D138" s="81">
        <v>269200</v>
      </c>
      <c r="E138" s="78">
        <v>631240425</v>
      </c>
      <c r="F138" s="42" t="s">
        <v>2751</v>
      </c>
      <c r="G138" s="83" t="s">
        <v>719</v>
      </c>
      <c r="H138" s="47">
        <v>10</v>
      </c>
      <c r="I138" s="33">
        <v>14010</v>
      </c>
      <c r="J138" s="225">
        <f t="shared" si="10"/>
        <v>613</v>
      </c>
      <c r="K138" s="189"/>
      <c r="L138" s="187"/>
      <c r="M138" s="190">
        <v>613</v>
      </c>
      <c r="N138" s="191"/>
      <c r="O138" s="194"/>
      <c r="P138" s="297" t="s">
        <v>473</v>
      </c>
    </row>
    <row r="139" spans="1:16" x14ac:dyDescent="0.2">
      <c r="A139" s="336">
        <v>139</v>
      </c>
      <c r="B139" s="270" t="s">
        <v>2700</v>
      </c>
      <c r="C139" s="270" t="s">
        <v>2551</v>
      </c>
      <c r="D139" s="81">
        <v>269225</v>
      </c>
      <c r="E139" s="78">
        <v>631240398</v>
      </c>
      <c r="F139" s="417" t="s">
        <v>2751</v>
      </c>
      <c r="G139" s="83" t="s">
        <v>240</v>
      </c>
      <c r="H139" s="47">
        <v>10</v>
      </c>
      <c r="I139" s="33">
        <v>13460</v>
      </c>
      <c r="J139" s="225">
        <f t="shared" si="10"/>
        <v>790</v>
      </c>
      <c r="K139" s="189"/>
      <c r="L139" s="191"/>
      <c r="M139" s="190">
        <v>790</v>
      </c>
      <c r="N139" s="191"/>
      <c r="O139" s="194"/>
      <c r="P139" s="297" t="s">
        <v>633</v>
      </c>
    </row>
    <row r="140" spans="1:16" x14ac:dyDescent="0.2">
      <c r="A140" s="336">
        <v>140</v>
      </c>
      <c r="B140" s="270" t="s">
        <v>2281</v>
      </c>
      <c r="C140" s="270" t="s">
        <v>1931</v>
      </c>
      <c r="D140" s="81">
        <v>269530</v>
      </c>
      <c r="E140" s="78">
        <v>631240320</v>
      </c>
      <c r="F140" s="417" t="s">
        <v>2751</v>
      </c>
      <c r="G140" s="83" t="s">
        <v>240</v>
      </c>
      <c r="H140" s="273">
        <v>10</v>
      </c>
      <c r="I140" s="51">
        <v>13460</v>
      </c>
      <c r="J140" s="225">
        <f t="shared" si="10"/>
        <v>362.8</v>
      </c>
      <c r="K140" s="189"/>
      <c r="L140" s="187"/>
      <c r="M140" s="190">
        <v>362.8</v>
      </c>
      <c r="N140" s="191"/>
      <c r="O140" s="194"/>
      <c r="P140" s="110" t="s">
        <v>2283</v>
      </c>
    </row>
    <row r="141" spans="1:16" x14ac:dyDescent="0.2">
      <c r="A141" s="336">
        <v>141</v>
      </c>
      <c r="B141" s="270" t="s">
        <v>1838</v>
      </c>
      <c r="C141" s="270" t="s">
        <v>1639</v>
      </c>
      <c r="D141" s="81">
        <v>269548</v>
      </c>
      <c r="E141" s="78">
        <v>631240308</v>
      </c>
      <c r="F141" s="417" t="s">
        <v>2751</v>
      </c>
      <c r="G141" s="83" t="s">
        <v>240</v>
      </c>
      <c r="H141" s="273">
        <v>10</v>
      </c>
      <c r="I141" s="51">
        <v>13460</v>
      </c>
      <c r="J141" s="225">
        <f t="shared" ref="J141:J143" si="12">SUM(K141+L141+M141+N141+O141)</f>
        <v>256.5</v>
      </c>
      <c r="K141" s="189"/>
      <c r="L141" s="187"/>
      <c r="M141" s="190">
        <v>256.5</v>
      </c>
      <c r="N141" s="191"/>
      <c r="O141" s="194"/>
      <c r="P141" s="110" t="s">
        <v>307</v>
      </c>
    </row>
    <row r="142" spans="1:16" x14ac:dyDescent="0.2">
      <c r="A142" s="336">
        <v>142</v>
      </c>
      <c r="B142" s="270" t="s">
        <v>2775</v>
      </c>
      <c r="C142" s="270" t="s">
        <v>2551</v>
      </c>
      <c r="D142" s="81">
        <v>271441</v>
      </c>
      <c r="E142" s="78">
        <v>631240416</v>
      </c>
      <c r="F142" s="417" t="s">
        <v>1327</v>
      </c>
      <c r="G142" s="83" t="s">
        <v>808</v>
      </c>
      <c r="H142" s="32">
        <v>10</v>
      </c>
      <c r="I142" s="33">
        <v>13250</v>
      </c>
      <c r="J142" s="225">
        <f t="shared" si="12"/>
        <v>35</v>
      </c>
      <c r="K142" s="190"/>
      <c r="L142" s="190">
        <v>35</v>
      </c>
      <c r="M142" s="190"/>
      <c r="N142" s="191"/>
      <c r="O142" s="194"/>
      <c r="P142" s="110" t="s">
        <v>267</v>
      </c>
    </row>
    <row r="143" spans="1:16" x14ac:dyDescent="0.2">
      <c r="A143" s="336">
        <v>143</v>
      </c>
      <c r="B143" s="270" t="s">
        <v>2784</v>
      </c>
      <c r="C143" s="270" t="s">
        <v>2703</v>
      </c>
      <c r="D143" s="81">
        <v>273529</v>
      </c>
      <c r="E143" s="78">
        <v>631240421</v>
      </c>
      <c r="F143" s="417" t="s">
        <v>2772</v>
      </c>
      <c r="G143" s="83" t="s">
        <v>1071</v>
      </c>
      <c r="H143" s="273">
        <v>10</v>
      </c>
      <c r="I143" s="51">
        <v>13630</v>
      </c>
      <c r="J143" s="225">
        <f t="shared" si="12"/>
        <v>999.91</v>
      </c>
      <c r="K143" s="189"/>
      <c r="L143" s="187"/>
      <c r="M143" s="190">
        <v>999.91</v>
      </c>
      <c r="N143" s="191"/>
      <c r="O143" s="194"/>
      <c r="P143" s="110" t="s">
        <v>1336</v>
      </c>
    </row>
    <row r="144" spans="1:16" x14ac:dyDescent="0.2">
      <c r="A144" s="336">
        <v>144</v>
      </c>
      <c r="B144" s="270" t="s">
        <v>2794</v>
      </c>
      <c r="C144" s="270" t="s">
        <v>2772</v>
      </c>
      <c r="D144" s="81">
        <v>274949</v>
      </c>
      <c r="E144" s="78">
        <v>631240436</v>
      </c>
      <c r="F144" s="417" t="s">
        <v>2790</v>
      </c>
      <c r="G144" s="77" t="s">
        <v>1212</v>
      </c>
      <c r="H144" s="273">
        <v>10</v>
      </c>
      <c r="I144" s="51">
        <v>13951</v>
      </c>
      <c r="J144" s="225">
        <f t="shared" ref="J144:J148" si="13">SUM(K144+L144+M144+N144+O144)</f>
        <v>137.47</v>
      </c>
      <c r="K144" s="422"/>
      <c r="L144" s="190"/>
      <c r="M144" s="190">
        <v>137.47</v>
      </c>
      <c r="N144" s="191"/>
      <c r="O144" s="194"/>
      <c r="P144" s="110" t="s">
        <v>1213</v>
      </c>
    </row>
    <row r="145" spans="1:16" x14ac:dyDescent="0.2">
      <c r="A145" s="336">
        <v>145</v>
      </c>
      <c r="B145" s="270" t="s">
        <v>2796</v>
      </c>
      <c r="C145" s="270" t="s">
        <v>1327</v>
      </c>
      <c r="D145" s="81">
        <v>274967</v>
      </c>
      <c r="E145" s="78">
        <v>631240437</v>
      </c>
      <c r="F145" s="417" t="s">
        <v>2790</v>
      </c>
      <c r="G145" s="77" t="s">
        <v>2262</v>
      </c>
      <c r="H145" s="273">
        <v>10</v>
      </c>
      <c r="I145" s="51">
        <v>14010</v>
      </c>
      <c r="J145" s="225">
        <f t="shared" si="13"/>
        <v>30</v>
      </c>
      <c r="K145" s="422"/>
      <c r="L145" s="190"/>
      <c r="M145" s="190">
        <v>30</v>
      </c>
      <c r="N145" s="191"/>
      <c r="O145" s="194"/>
      <c r="P145" s="110" t="s">
        <v>2795</v>
      </c>
    </row>
    <row r="146" spans="1:16" x14ac:dyDescent="0.2">
      <c r="A146" s="336">
        <v>146</v>
      </c>
      <c r="B146" s="270" t="s">
        <v>2797</v>
      </c>
      <c r="C146" s="270" t="s">
        <v>2772</v>
      </c>
      <c r="D146" s="81">
        <v>274987</v>
      </c>
      <c r="E146" s="78">
        <v>631240433</v>
      </c>
      <c r="F146" s="417" t="s">
        <v>2790</v>
      </c>
      <c r="G146" s="77" t="s">
        <v>1215</v>
      </c>
      <c r="H146" s="273">
        <v>10</v>
      </c>
      <c r="I146" s="51">
        <v>13950</v>
      </c>
      <c r="J146" s="225">
        <f t="shared" si="13"/>
        <v>35</v>
      </c>
      <c r="K146" s="422"/>
      <c r="L146" s="190"/>
      <c r="M146" s="190">
        <v>35</v>
      </c>
      <c r="N146" s="191"/>
      <c r="O146" s="194"/>
      <c r="P146" s="110" t="s">
        <v>1218</v>
      </c>
    </row>
    <row r="147" spans="1:16" x14ac:dyDescent="0.2">
      <c r="A147" s="336">
        <v>147</v>
      </c>
      <c r="B147" s="270" t="s">
        <v>2798</v>
      </c>
      <c r="C147" s="270" t="s">
        <v>2772</v>
      </c>
      <c r="D147" s="81">
        <v>275038</v>
      </c>
      <c r="E147" s="78">
        <v>631240430</v>
      </c>
      <c r="F147" s="417" t="s">
        <v>2790</v>
      </c>
      <c r="G147" s="77" t="s">
        <v>1216</v>
      </c>
      <c r="H147" s="273">
        <v>10</v>
      </c>
      <c r="I147" s="51">
        <v>13950</v>
      </c>
      <c r="J147" s="225">
        <f t="shared" si="13"/>
        <v>40</v>
      </c>
      <c r="K147" s="422"/>
      <c r="L147" s="190"/>
      <c r="M147" s="190">
        <v>40</v>
      </c>
      <c r="N147" s="191"/>
      <c r="O147" s="194"/>
      <c r="P147" s="110" t="s">
        <v>1218</v>
      </c>
    </row>
    <row r="148" spans="1:16" x14ac:dyDescent="0.2">
      <c r="A148" s="336">
        <v>148</v>
      </c>
      <c r="B148" s="270" t="s">
        <v>2799</v>
      </c>
      <c r="C148" s="270" t="s">
        <v>2772</v>
      </c>
      <c r="D148" s="81">
        <v>275072</v>
      </c>
      <c r="E148" s="78">
        <v>631240432</v>
      </c>
      <c r="F148" s="417" t="s">
        <v>2790</v>
      </c>
      <c r="G148" s="83" t="s">
        <v>1217</v>
      </c>
      <c r="H148" s="273">
        <v>10</v>
      </c>
      <c r="I148" s="51">
        <v>13950</v>
      </c>
      <c r="J148" s="225">
        <f t="shared" si="13"/>
        <v>10</v>
      </c>
      <c r="K148" s="422"/>
      <c r="L148" s="190"/>
      <c r="M148" s="190">
        <v>10</v>
      </c>
      <c r="N148" s="191"/>
      <c r="O148" s="194"/>
      <c r="P148" s="110" t="s">
        <v>1218</v>
      </c>
    </row>
    <row r="149" spans="1:16" x14ac:dyDescent="0.2">
      <c r="A149" s="336">
        <v>149</v>
      </c>
      <c r="B149" s="270" t="s">
        <v>2800</v>
      </c>
      <c r="C149" s="270" t="s">
        <v>2772</v>
      </c>
      <c r="D149" s="81">
        <v>275093</v>
      </c>
      <c r="E149" s="78">
        <v>631240435</v>
      </c>
      <c r="F149" s="417" t="s">
        <v>2790</v>
      </c>
      <c r="G149" s="77" t="s">
        <v>1212</v>
      </c>
      <c r="H149" s="273">
        <v>10</v>
      </c>
      <c r="I149" s="51">
        <v>13951</v>
      </c>
      <c r="J149" s="225">
        <f t="shared" ref="J149:J158" si="14">SUM(K149+L149+M149+N149+O149)</f>
        <v>268.95999999999998</v>
      </c>
      <c r="K149" s="422"/>
      <c r="L149" s="190"/>
      <c r="M149" s="190">
        <v>268.95999999999998</v>
      </c>
      <c r="N149" s="191"/>
      <c r="O149" s="194"/>
      <c r="P149" s="110" t="s">
        <v>1213</v>
      </c>
    </row>
    <row r="150" spans="1:16" x14ac:dyDescent="0.2">
      <c r="A150" s="336">
        <v>150</v>
      </c>
      <c r="B150" s="270" t="s">
        <v>2801</v>
      </c>
      <c r="C150" s="270" t="s">
        <v>1327</v>
      </c>
      <c r="D150" s="81">
        <v>275098</v>
      </c>
      <c r="E150" s="78">
        <v>631240438</v>
      </c>
      <c r="F150" s="417" t="s">
        <v>2790</v>
      </c>
      <c r="G150" s="77" t="s">
        <v>2262</v>
      </c>
      <c r="H150" s="273">
        <v>10</v>
      </c>
      <c r="I150" s="51">
        <v>14010</v>
      </c>
      <c r="J150" s="225">
        <f t="shared" si="14"/>
        <v>30</v>
      </c>
      <c r="K150" s="422"/>
      <c r="L150" s="190"/>
      <c r="M150" s="190">
        <v>30</v>
      </c>
      <c r="N150" s="191"/>
      <c r="O150" s="194"/>
      <c r="P150" s="110" t="s">
        <v>2795</v>
      </c>
    </row>
    <row r="151" spans="1:16" x14ac:dyDescent="0.2">
      <c r="A151" s="336">
        <v>151</v>
      </c>
      <c r="B151" s="270" t="s">
        <v>2802</v>
      </c>
      <c r="C151" s="270" t="s">
        <v>2772</v>
      </c>
      <c r="D151" s="81">
        <v>275105</v>
      </c>
      <c r="E151" s="78">
        <v>631240434</v>
      </c>
      <c r="F151" s="417" t="s">
        <v>2790</v>
      </c>
      <c r="G151" s="77" t="s">
        <v>1215</v>
      </c>
      <c r="H151" s="273">
        <v>10</v>
      </c>
      <c r="I151" s="51">
        <v>13950</v>
      </c>
      <c r="J151" s="225">
        <f t="shared" si="14"/>
        <v>25</v>
      </c>
      <c r="K151" s="422"/>
      <c r="L151" s="190"/>
      <c r="M151" s="190">
        <v>25</v>
      </c>
      <c r="N151" s="191"/>
      <c r="O151" s="194"/>
      <c r="P151" s="110" t="s">
        <v>1218</v>
      </c>
    </row>
    <row r="152" spans="1:16" x14ac:dyDescent="0.2">
      <c r="A152" s="336">
        <v>152</v>
      </c>
      <c r="B152" s="270" t="s">
        <v>2803</v>
      </c>
      <c r="C152" s="270" t="s">
        <v>2772</v>
      </c>
      <c r="D152" s="81">
        <v>275108</v>
      </c>
      <c r="E152" s="78">
        <v>631240429</v>
      </c>
      <c r="F152" s="417" t="s">
        <v>2790</v>
      </c>
      <c r="G152" s="77" t="s">
        <v>1216</v>
      </c>
      <c r="H152" s="273">
        <v>10</v>
      </c>
      <c r="I152" s="51">
        <v>13950</v>
      </c>
      <c r="J152" s="225">
        <f t="shared" si="14"/>
        <v>40</v>
      </c>
      <c r="K152" s="422"/>
      <c r="L152" s="190"/>
      <c r="M152" s="190">
        <v>40</v>
      </c>
      <c r="N152" s="191"/>
      <c r="O152" s="194"/>
      <c r="P152" s="110" t="s">
        <v>1218</v>
      </c>
    </row>
    <row r="153" spans="1:16" x14ac:dyDescent="0.2">
      <c r="A153" s="336">
        <v>153</v>
      </c>
      <c r="B153" s="270" t="s">
        <v>2804</v>
      </c>
      <c r="C153" s="270" t="s">
        <v>2772</v>
      </c>
      <c r="D153" s="81">
        <v>275110</v>
      </c>
      <c r="E153" s="78">
        <v>631240431</v>
      </c>
      <c r="F153" s="417" t="s">
        <v>2790</v>
      </c>
      <c r="G153" s="83" t="s">
        <v>1217</v>
      </c>
      <c r="H153" s="273">
        <v>10</v>
      </c>
      <c r="I153" s="51">
        <v>13950</v>
      </c>
      <c r="J153" s="225">
        <f t="shared" si="14"/>
        <v>10</v>
      </c>
      <c r="K153" s="323"/>
      <c r="L153" s="187"/>
      <c r="M153" s="190">
        <v>10</v>
      </c>
      <c r="N153" s="191"/>
      <c r="O153" s="194"/>
      <c r="P153" s="110" t="s">
        <v>1218</v>
      </c>
    </row>
    <row r="154" spans="1:16" x14ac:dyDescent="0.2">
      <c r="A154" s="336">
        <v>154</v>
      </c>
      <c r="B154" s="271" t="s">
        <v>2904</v>
      </c>
      <c r="C154" s="337" t="s">
        <v>2751</v>
      </c>
      <c r="D154" s="81">
        <v>282707</v>
      </c>
      <c r="E154" s="76">
        <v>631240426</v>
      </c>
      <c r="F154" s="417" t="s">
        <v>2888</v>
      </c>
      <c r="G154" s="83" t="s">
        <v>143</v>
      </c>
      <c r="H154" s="47">
        <v>10</v>
      </c>
      <c r="I154" s="33">
        <v>13640</v>
      </c>
      <c r="J154" s="225">
        <f>SUM(K154+L154+M154+N154+O154)</f>
        <v>988</v>
      </c>
      <c r="K154" s="190"/>
      <c r="L154" s="190"/>
      <c r="M154" s="190">
        <v>988</v>
      </c>
      <c r="N154" s="191"/>
      <c r="O154" s="194"/>
      <c r="P154" s="110" t="s">
        <v>144</v>
      </c>
    </row>
    <row r="155" spans="1:16" x14ac:dyDescent="0.2">
      <c r="A155" s="336">
        <v>155</v>
      </c>
      <c r="B155" s="270" t="s">
        <v>2811</v>
      </c>
      <c r="C155" s="270" t="s">
        <v>2808</v>
      </c>
      <c r="D155" s="81">
        <v>284704</v>
      </c>
      <c r="E155" s="78">
        <v>631240440</v>
      </c>
      <c r="F155" s="417" t="s">
        <v>2809</v>
      </c>
      <c r="G155" s="296" t="s">
        <v>646</v>
      </c>
      <c r="H155" s="273">
        <v>10</v>
      </c>
      <c r="I155" s="51">
        <v>13620</v>
      </c>
      <c r="J155" s="225">
        <f t="shared" si="14"/>
        <v>171.8</v>
      </c>
      <c r="K155" s="187"/>
      <c r="L155" s="187"/>
      <c r="M155" s="190">
        <v>171.8</v>
      </c>
      <c r="N155" s="191"/>
      <c r="O155" s="194"/>
      <c r="P155" s="110" t="s">
        <v>2083</v>
      </c>
    </row>
    <row r="156" spans="1:16" x14ac:dyDescent="0.2">
      <c r="A156" s="336">
        <v>156</v>
      </c>
      <c r="B156" s="270" t="s">
        <v>2812</v>
      </c>
      <c r="C156" s="270" t="s">
        <v>2808</v>
      </c>
      <c r="D156" s="81">
        <v>284714</v>
      </c>
      <c r="E156" s="78">
        <v>631240441</v>
      </c>
      <c r="F156" s="417" t="s">
        <v>2809</v>
      </c>
      <c r="G156" s="296" t="s">
        <v>646</v>
      </c>
      <c r="H156" s="273">
        <v>10</v>
      </c>
      <c r="I156" s="51">
        <v>13620</v>
      </c>
      <c r="J156" s="225">
        <f t="shared" ref="J156" si="15">SUM(K156+L156+M156+N156+O156)</f>
        <v>81.400000000000006</v>
      </c>
      <c r="K156" s="187"/>
      <c r="L156" s="187"/>
      <c r="M156" s="190">
        <v>81.400000000000006</v>
      </c>
      <c r="N156" s="191"/>
      <c r="O156" s="194"/>
      <c r="P156" s="110" t="s">
        <v>2083</v>
      </c>
    </row>
    <row r="157" spans="1:16" x14ac:dyDescent="0.2">
      <c r="A157" s="336">
        <v>157</v>
      </c>
      <c r="B157" s="270" t="s">
        <v>2815</v>
      </c>
      <c r="C157" s="270" t="s">
        <v>2740</v>
      </c>
      <c r="D157" s="81">
        <v>284796</v>
      </c>
      <c r="E157" s="78">
        <v>631240439</v>
      </c>
      <c r="F157" s="417" t="s">
        <v>2809</v>
      </c>
      <c r="G157" s="296" t="s">
        <v>646</v>
      </c>
      <c r="H157" s="273">
        <v>10</v>
      </c>
      <c r="I157" s="51">
        <v>13620</v>
      </c>
      <c r="J157" s="225">
        <f t="shared" si="14"/>
        <v>75.849999999999994</v>
      </c>
      <c r="K157" s="323"/>
      <c r="L157" s="187"/>
      <c r="M157" s="190">
        <v>75.849999999999994</v>
      </c>
      <c r="N157" s="191"/>
      <c r="O157" s="194"/>
      <c r="P157" s="110" t="s">
        <v>916</v>
      </c>
    </row>
    <row r="158" spans="1:16" x14ac:dyDescent="0.2">
      <c r="A158" s="336">
        <v>158</v>
      </c>
      <c r="B158" s="270" t="s">
        <v>1299</v>
      </c>
      <c r="C158" s="270" t="s">
        <v>2740</v>
      </c>
      <c r="D158" s="81">
        <v>290189</v>
      </c>
      <c r="E158" s="78">
        <v>631240467</v>
      </c>
      <c r="F158" s="417" t="s">
        <v>2926</v>
      </c>
      <c r="G158" s="83" t="s">
        <v>113</v>
      </c>
      <c r="H158" s="32">
        <v>10</v>
      </c>
      <c r="I158" s="33">
        <v>13210</v>
      </c>
      <c r="J158" s="225">
        <f t="shared" si="14"/>
        <v>429.77</v>
      </c>
      <c r="K158" s="422"/>
      <c r="L158" s="190">
        <v>429.77</v>
      </c>
      <c r="M158" s="190"/>
      <c r="N158" s="191"/>
      <c r="O158" s="194"/>
      <c r="P158" s="110" t="s">
        <v>114</v>
      </c>
    </row>
    <row r="159" spans="1:16" x14ac:dyDescent="0.2">
      <c r="A159" s="336">
        <v>159</v>
      </c>
      <c r="B159" s="270" t="s">
        <v>574</v>
      </c>
      <c r="C159" s="270" t="s">
        <v>2945</v>
      </c>
      <c r="D159" s="81">
        <v>290219</v>
      </c>
      <c r="E159" s="78">
        <v>631240468</v>
      </c>
      <c r="F159" s="417" t="s">
        <v>2926</v>
      </c>
      <c r="G159" s="83" t="s">
        <v>113</v>
      </c>
      <c r="H159" s="32">
        <v>10</v>
      </c>
      <c r="I159" s="33">
        <v>13210</v>
      </c>
      <c r="J159" s="225">
        <f t="shared" ref="J159:J161" si="16">SUM(K159+L159+M159+N159+O159)</f>
        <v>229.54</v>
      </c>
      <c r="K159" s="422"/>
      <c r="L159" s="190">
        <v>229.54</v>
      </c>
      <c r="M159" s="190"/>
      <c r="N159" s="191"/>
      <c r="O159" s="194"/>
      <c r="P159" s="110" t="s">
        <v>114</v>
      </c>
    </row>
    <row r="160" spans="1:16" x14ac:dyDescent="0.2">
      <c r="A160" s="336">
        <v>160</v>
      </c>
      <c r="B160" s="270"/>
      <c r="C160" s="270"/>
      <c r="D160" s="81"/>
      <c r="E160" s="78"/>
      <c r="F160" s="42" t="s">
        <v>2963</v>
      </c>
      <c r="G160" s="77" t="s">
        <v>2735</v>
      </c>
      <c r="H160" s="48">
        <v>10</v>
      </c>
      <c r="I160" s="39">
        <v>11110</v>
      </c>
      <c r="J160" s="225">
        <f t="shared" ref="J160" si="17">SUM(K160+L160+M160+N160+O160)</f>
        <v>6405.38</v>
      </c>
      <c r="K160" s="422">
        <v>6405.38</v>
      </c>
      <c r="L160" s="190"/>
      <c r="M160" s="190"/>
      <c r="N160" s="191"/>
      <c r="O160" s="194"/>
      <c r="P160" s="110"/>
    </row>
    <row r="161" spans="1:21" ht="13.5" thickBot="1" x14ac:dyDescent="0.25">
      <c r="A161" s="336">
        <v>161</v>
      </c>
      <c r="B161" s="270"/>
      <c r="C161" s="270"/>
      <c r="D161" s="81"/>
      <c r="E161" s="78"/>
      <c r="F161" s="42" t="s">
        <v>2963</v>
      </c>
      <c r="G161" s="77" t="s">
        <v>2976</v>
      </c>
      <c r="H161" s="48">
        <v>10</v>
      </c>
      <c r="I161" s="39">
        <v>11110</v>
      </c>
      <c r="J161" s="225">
        <f t="shared" si="16"/>
        <v>315</v>
      </c>
      <c r="K161" s="422">
        <v>315</v>
      </c>
      <c r="L161" s="190"/>
      <c r="M161" s="190"/>
      <c r="N161" s="191"/>
      <c r="O161" s="194"/>
      <c r="P161" s="110"/>
      <c r="R161" s="316"/>
      <c r="T161" s="316"/>
    </row>
    <row r="162" spans="1:21" ht="13.5" thickBot="1" x14ac:dyDescent="0.25">
      <c r="A162" s="205"/>
      <c r="B162" s="206"/>
      <c r="C162" s="207"/>
      <c r="D162" s="208"/>
      <c r="E162" s="208"/>
      <c r="F162" s="207"/>
      <c r="G162" s="208"/>
      <c r="H162" s="207"/>
      <c r="I162" s="209" t="s">
        <v>47</v>
      </c>
      <c r="J162" s="242">
        <f t="shared" ref="J162:O162" si="18">SUM(J7:J161)</f>
        <v>104839.73000000004</v>
      </c>
      <c r="K162" s="242">
        <f t="shared" si="18"/>
        <v>59173.82</v>
      </c>
      <c r="L162" s="242">
        <f t="shared" si="18"/>
        <v>3132.6099999999997</v>
      </c>
      <c r="M162" s="242">
        <f t="shared" si="18"/>
        <v>42533.300000000025</v>
      </c>
      <c r="N162" s="242">
        <f t="shared" si="18"/>
        <v>0</v>
      </c>
      <c r="O162" s="242">
        <f t="shared" si="18"/>
        <v>0</v>
      </c>
      <c r="P162" s="301"/>
      <c r="R162" s="316"/>
      <c r="S162" s="25"/>
      <c r="T162" s="316"/>
      <c r="U162" s="25"/>
    </row>
    <row r="163" spans="1:21" x14ac:dyDescent="0.2">
      <c r="H163" s="2"/>
      <c r="I163" s="2"/>
      <c r="J163" s="2"/>
      <c r="K163" s="2"/>
      <c r="L163" s="535"/>
      <c r="M163" s="535"/>
      <c r="N163" s="2"/>
      <c r="O163" s="2"/>
      <c r="P163" s="102"/>
      <c r="R163" s="312"/>
      <c r="T163" s="628"/>
    </row>
    <row r="164" spans="1:21" x14ac:dyDescent="0.2">
      <c r="H164" s="2"/>
      <c r="I164" s="2"/>
      <c r="J164" s="277"/>
      <c r="K164" s="277"/>
      <c r="L164" s="277"/>
      <c r="M164" s="277"/>
      <c r="N164" s="2"/>
      <c r="O164" s="2"/>
      <c r="P164" s="114"/>
    </row>
    <row r="165" spans="1:21" x14ac:dyDescent="0.2">
      <c r="B165" s="2"/>
      <c r="D165" s="2"/>
      <c r="E165" s="2"/>
      <c r="G165" s="2"/>
      <c r="H165" s="2"/>
      <c r="I165" s="2"/>
      <c r="J165" s="2"/>
      <c r="K165" s="2"/>
      <c r="L165" s="535"/>
      <c r="M165" s="535"/>
      <c r="N165" s="2"/>
      <c r="O165" s="2"/>
      <c r="P165" s="2"/>
    </row>
    <row r="166" spans="1:21" x14ac:dyDescent="0.2">
      <c r="B166" s="2"/>
      <c r="D166" s="2"/>
      <c r="E166" s="2"/>
      <c r="G166" s="2"/>
      <c r="H166" s="2"/>
      <c r="I166" s="2"/>
      <c r="J166" s="2"/>
      <c r="K166" s="2"/>
      <c r="L166" s="535"/>
      <c r="M166" s="535"/>
      <c r="N166" s="2"/>
      <c r="O166" s="2"/>
      <c r="P166" s="2"/>
    </row>
    <row r="167" spans="1:21" x14ac:dyDescent="0.2">
      <c r="B167" s="2"/>
      <c r="D167" s="2"/>
      <c r="E167" s="2"/>
      <c r="G167" s="2"/>
      <c r="H167" s="2"/>
      <c r="I167" s="2"/>
      <c r="J167" s="2"/>
      <c r="K167" s="2"/>
      <c r="L167" s="535"/>
      <c r="M167" s="535"/>
      <c r="N167" s="2"/>
      <c r="O167" s="2"/>
      <c r="P167" s="2"/>
    </row>
    <row r="168" spans="1:21" x14ac:dyDescent="0.2">
      <c r="H168" s="2"/>
      <c r="I168" s="2"/>
      <c r="J168" s="2"/>
      <c r="K168" s="2"/>
      <c r="L168" s="535"/>
      <c r="M168" s="535"/>
      <c r="N168" s="2"/>
      <c r="O168" s="2"/>
    </row>
    <row r="169" spans="1:21" x14ac:dyDescent="0.2">
      <c r="H169" s="2"/>
      <c r="I169" s="2"/>
      <c r="J169" s="2"/>
      <c r="K169" s="2"/>
      <c r="L169" s="535"/>
      <c r="M169" s="535"/>
      <c r="N169" s="2"/>
      <c r="O169" s="2"/>
    </row>
    <row r="170" spans="1:21" x14ac:dyDescent="0.2">
      <c r="H170" s="2"/>
      <c r="I170" s="2"/>
      <c r="J170" s="2"/>
      <c r="K170" s="2"/>
      <c r="L170" s="535"/>
      <c r="M170" s="535"/>
      <c r="N170" s="2"/>
      <c r="O170" s="2"/>
    </row>
    <row r="171" spans="1:21" x14ac:dyDescent="0.2">
      <c r="H171" s="2"/>
      <c r="I171" s="2"/>
      <c r="J171" s="2"/>
      <c r="K171" s="2"/>
      <c r="L171" s="535"/>
      <c r="M171" s="535"/>
      <c r="N171" s="2"/>
      <c r="O171" s="2"/>
    </row>
    <row r="172" spans="1:21" x14ac:dyDescent="0.2">
      <c r="H172" s="2"/>
      <c r="I172" s="2"/>
      <c r="J172" s="2"/>
      <c r="K172" s="2"/>
      <c r="L172" s="535"/>
      <c r="M172" s="535"/>
      <c r="N172" s="2"/>
      <c r="O172" s="2"/>
    </row>
    <row r="173" spans="1:21" x14ac:dyDescent="0.2">
      <c r="H173" s="2"/>
      <c r="I173" s="2"/>
      <c r="J173" s="2"/>
      <c r="K173" s="2"/>
      <c r="L173" s="535"/>
      <c r="M173" s="535"/>
      <c r="N173" s="2"/>
      <c r="O173" s="2"/>
    </row>
    <row r="174" spans="1:21" x14ac:dyDescent="0.2">
      <c r="H174" s="2"/>
      <c r="I174" s="2"/>
      <c r="J174" s="2"/>
      <c r="K174" s="2"/>
      <c r="L174" s="535"/>
      <c r="M174" s="535"/>
      <c r="N174" s="2"/>
      <c r="O174" s="2"/>
    </row>
    <row r="175" spans="1:21" x14ac:dyDescent="0.2">
      <c r="H175" s="2"/>
      <c r="I175" s="2"/>
      <c r="J175" s="2"/>
      <c r="K175" s="2"/>
      <c r="L175" s="535"/>
      <c r="M175" s="535"/>
      <c r="N175" s="2"/>
      <c r="O175" s="2"/>
    </row>
    <row r="176" spans="1:21" x14ac:dyDescent="0.2">
      <c r="H176" s="2"/>
      <c r="I176" s="2"/>
      <c r="J176" s="2"/>
      <c r="K176" s="2"/>
      <c r="L176" s="535"/>
      <c r="M176" s="535"/>
      <c r="N176" s="2"/>
      <c r="O176" s="2"/>
    </row>
    <row r="177" spans="8:15" x14ac:dyDescent="0.2">
      <c r="H177" s="2"/>
      <c r="I177" s="2"/>
      <c r="J177" s="2"/>
      <c r="K177" s="2"/>
      <c r="L177" s="535"/>
      <c r="M177" s="535"/>
      <c r="N177" s="2"/>
      <c r="O177" s="2"/>
    </row>
    <row r="178" spans="8:15" x14ac:dyDescent="0.2">
      <c r="H178" s="2"/>
      <c r="I178" s="2"/>
      <c r="J178" s="2"/>
      <c r="K178" s="2"/>
      <c r="L178" s="535"/>
      <c r="M178" s="535"/>
      <c r="N178" s="2"/>
      <c r="O178" s="2"/>
    </row>
    <row r="179" spans="8:15" x14ac:dyDescent="0.2">
      <c r="H179" s="2"/>
      <c r="I179" s="2"/>
      <c r="J179" s="2"/>
      <c r="K179" s="2"/>
      <c r="L179" s="535"/>
      <c r="M179" s="535"/>
      <c r="N179" s="2"/>
      <c r="O179" s="2"/>
    </row>
    <row r="180" spans="8:15" x14ac:dyDescent="0.2">
      <c r="H180" s="2"/>
      <c r="I180" s="2"/>
      <c r="J180" s="2"/>
      <c r="K180" s="2"/>
      <c r="L180" s="535"/>
      <c r="M180" s="535"/>
      <c r="N180" s="2"/>
      <c r="O180" s="2"/>
    </row>
    <row r="181" spans="8:15" x14ac:dyDescent="0.2">
      <c r="H181" s="2"/>
      <c r="I181" s="2"/>
      <c r="J181" s="2"/>
      <c r="K181" s="2"/>
      <c r="L181" s="535"/>
      <c r="M181" s="535"/>
      <c r="N181" s="2"/>
      <c r="O181" s="2"/>
    </row>
    <row r="182" spans="8:15" x14ac:dyDescent="0.2">
      <c r="H182" s="2"/>
      <c r="I182" s="2"/>
      <c r="J182" s="2"/>
      <c r="K182" s="2"/>
      <c r="L182" s="535"/>
      <c r="M182" s="535"/>
      <c r="N182" s="2"/>
      <c r="O182" s="2"/>
    </row>
    <row r="183" spans="8:15" x14ac:dyDescent="0.2">
      <c r="H183" s="2"/>
      <c r="I183" s="2"/>
      <c r="J183" s="2"/>
      <c r="K183" s="2"/>
      <c r="L183" s="535"/>
      <c r="M183" s="535"/>
      <c r="N183" s="2"/>
      <c r="O183" s="2"/>
    </row>
    <row r="184" spans="8:15" x14ac:dyDescent="0.2">
      <c r="H184" s="2"/>
      <c r="I184" s="2"/>
      <c r="J184" s="2"/>
      <c r="K184" s="2"/>
      <c r="L184" s="535"/>
      <c r="M184" s="535"/>
      <c r="N184" s="2"/>
      <c r="O184" s="2"/>
    </row>
    <row r="185" spans="8:15" x14ac:dyDescent="0.2">
      <c r="H185" s="2"/>
      <c r="I185" s="2"/>
      <c r="J185" s="2"/>
      <c r="K185" s="2"/>
      <c r="L185" s="535"/>
      <c r="M185" s="535"/>
      <c r="N185" s="2"/>
      <c r="O185" s="2"/>
    </row>
    <row r="186" spans="8:15" x14ac:dyDescent="0.2">
      <c r="H186" s="2"/>
      <c r="I186" s="2"/>
      <c r="J186" s="2"/>
      <c r="K186" s="2"/>
      <c r="L186" s="535"/>
      <c r="M186" s="535"/>
      <c r="N186" s="2"/>
      <c r="O186" s="2"/>
    </row>
    <row r="187" spans="8:15" x14ac:dyDescent="0.2">
      <c r="H187" s="2"/>
      <c r="I187" s="2"/>
      <c r="J187" s="2"/>
      <c r="K187" s="2"/>
      <c r="L187" s="535"/>
      <c r="M187" s="535"/>
      <c r="N187" s="2"/>
      <c r="O187" s="2"/>
    </row>
    <row r="188" spans="8:15" x14ac:dyDescent="0.2">
      <c r="H188" s="2"/>
      <c r="I188" s="2"/>
      <c r="J188" s="2"/>
      <c r="K188" s="2"/>
      <c r="L188" s="535"/>
      <c r="M188" s="535"/>
      <c r="N188" s="2"/>
      <c r="O188" s="2"/>
    </row>
    <row r="189" spans="8:15" x14ac:dyDescent="0.2">
      <c r="H189" s="2"/>
      <c r="I189" s="2"/>
      <c r="J189" s="2"/>
      <c r="K189" s="2"/>
      <c r="L189" s="535"/>
      <c r="M189" s="535"/>
      <c r="N189" s="2"/>
      <c r="O189" s="2"/>
    </row>
    <row r="190" spans="8:15" x14ac:dyDescent="0.2">
      <c r="H190" s="2"/>
      <c r="I190" s="2"/>
      <c r="J190" s="2"/>
      <c r="K190" s="2"/>
      <c r="L190" s="535"/>
      <c r="M190" s="535"/>
      <c r="N190" s="2"/>
      <c r="O190" s="2"/>
    </row>
    <row r="191" spans="8:15" x14ac:dyDescent="0.2">
      <c r="H191" s="2"/>
      <c r="I191" s="2"/>
      <c r="J191" s="2"/>
      <c r="K191" s="2"/>
      <c r="L191" s="535"/>
      <c r="M191" s="535"/>
      <c r="N191" s="2"/>
      <c r="O191" s="2"/>
    </row>
    <row r="192" spans="8:15" x14ac:dyDescent="0.2">
      <c r="H192" s="2"/>
      <c r="I192" s="2"/>
      <c r="J192" s="2"/>
      <c r="K192" s="2"/>
      <c r="L192" s="535"/>
      <c r="M192" s="535"/>
      <c r="N192" s="2"/>
      <c r="O192" s="2"/>
    </row>
    <row r="193" spans="8:15" x14ac:dyDescent="0.2">
      <c r="H193" s="2"/>
      <c r="I193" s="2"/>
      <c r="J193" s="2"/>
      <c r="K193" s="2"/>
      <c r="L193" s="535"/>
      <c r="M193" s="535"/>
      <c r="N193" s="2"/>
      <c r="O193" s="2"/>
    </row>
    <row r="194" spans="8:15" x14ac:dyDescent="0.2">
      <c r="H194" s="2"/>
      <c r="I194" s="2"/>
      <c r="J194" s="2"/>
      <c r="K194" s="2"/>
      <c r="L194" s="535"/>
      <c r="M194" s="535"/>
      <c r="N194" s="2"/>
      <c r="O194" s="2"/>
    </row>
    <row r="195" spans="8:15" x14ac:dyDescent="0.2">
      <c r="H195" s="2"/>
      <c r="I195" s="2"/>
      <c r="J195" s="2"/>
      <c r="K195" s="2"/>
      <c r="L195" s="535"/>
      <c r="M195" s="535"/>
      <c r="N195" s="2"/>
      <c r="O195" s="2"/>
    </row>
    <row r="196" spans="8:15" x14ac:dyDescent="0.2">
      <c r="H196" s="2"/>
      <c r="I196" s="2"/>
      <c r="J196" s="2"/>
      <c r="K196" s="2"/>
      <c r="L196" s="535"/>
      <c r="M196" s="535"/>
      <c r="N196" s="2"/>
      <c r="O196" s="2"/>
    </row>
    <row r="197" spans="8:15" x14ac:dyDescent="0.2">
      <c r="H197" s="2"/>
      <c r="I197" s="2"/>
      <c r="J197" s="2"/>
      <c r="K197" s="2"/>
      <c r="L197" s="535"/>
      <c r="M197" s="535"/>
      <c r="N197" s="2"/>
      <c r="O197" s="2"/>
    </row>
    <row r="198" spans="8:15" x14ac:dyDescent="0.2">
      <c r="H198" s="2"/>
      <c r="I198" s="2"/>
      <c r="J198" s="2"/>
      <c r="K198" s="2"/>
      <c r="L198" s="535"/>
      <c r="M198" s="535"/>
      <c r="N198" s="2"/>
      <c r="O198" s="2"/>
    </row>
    <row r="199" spans="8:15" x14ac:dyDescent="0.2">
      <c r="H199" s="2"/>
      <c r="I199" s="2"/>
      <c r="J199" s="2"/>
      <c r="K199" s="2"/>
      <c r="L199" s="535"/>
      <c r="M199" s="535"/>
      <c r="N199" s="2"/>
      <c r="O199" s="2"/>
    </row>
    <row r="200" spans="8:15" x14ac:dyDescent="0.2">
      <c r="H200" s="2"/>
      <c r="I200" s="2"/>
      <c r="J200" s="2"/>
      <c r="K200" s="2"/>
      <c r="L200" s="535"/>
      <c r="M200" s="535"/>
      <c r="N200" s="2"/>
      <c r="O200" s="2"/>
    </row>
    <row r="201" spans="8:15" x14ac:dyDescent="0.2">
      <c r="H201" s="2"/>
      <c r="I201" s="2"/>
      <c r="J201" s="2"/>
      <c r="K201" s="2"/>
      <c r="L201" s="535"/>
      <c r="M201" s="535"/>
      <c r="N201" s="2"/>
      <c r="O201" s="2"/>
    </row>
    <row r="202" spans="8:15" x14ac:dyDescent="0.2">
      <c r="H202" s="2"/>
      <c r="I202" s="2"/>
      <c r="J202" s="2"/>
      <c r="K202" s="2"/>
      <c r="L202" s="535"/>
      <c r="M202" s="535"/>
      <c r="N202" s="2"/>
      <c r="O202" s="2"/>
    </row>
    <row r="203" spans="8:15" x14ac:dyDescent="0.2">
      <c r="H203" s="2"/>
      <c r="I203" s="2"/>
      <c r="J203" s="2"/>
      <c r="K203" s="2"/>
      <c r="L203" s="535"/>
      <c r="M203" s="535"/>
      <c r="N203" s="2"/>
      <c r="O203" s="2"/>
    </row>
    <row r="204" spans="8:15" x14ac:dyDescent="0.2">
      <c r="H204" s="2"/>
      <c r="I204" s="2"/>
      <c r="J204" s="2"/>
      <c r="K204" s="2"/>
      <c r="L204" s="535"/>
      <c r="M204" s="535"/>
      <c r="N204" s="2"/>
      <c r="O204" s="2"/>
    </row>
    <row r="205" spans="8:15" x14ac:dyDescent="0.2">
      <c r="H205" s="2"/>
      <c r="I205" s="2"/>
      <c r="J205" s="2"/>
      <c r="K205" s="2"/>
      <c r="L205" s="535"/>
      <c r="M205" s="535"/>
      <c r="N205" s="2"/>
      <c r="O205" s="2"/>
    </row>
    <row r="206" spans="8:15" x14ac:dyDescent="0.2">
      <c r="H206" s="2"/>
      <c r="I206" s="2"/>
      <c r="J206" s="2"/>
      <c r="K206" s="2"/>
      <c r="L206" s="535"/>
      <c r="M206" s="535"/>
      <c r="N206" s="2"/>
      <c r="O206" s="2"/>
    </row>
    <row r="207" spans="8:15" x14ac:dyDescent="0.2">
      <c r="H207" s="2"/>
      <c r="I207" s="2"/>
      <c r="J207" s="2"/>
      <c r="K207" s="2"/>
      <c r="L207" s="535"/>
      <c r="M207" s="535"/>
      <c r="N207" s="2"/>
      <c r="O207" s="2"/>
    </row>
    <row r="208" spans="8:15" x14ac:dyDescent="0.2">
      <c r="H208" s="2"/>
      <c r="I208" s="2"/>
      <c r="J208" s="2"/>
      <c r="K208" s="2"/>
      <c r="L208" s="535"/>
      <c r="M208" s="535"/>
      <c r="N208" s="2"/>
      <c r="O208" s="2"/>
    </row>
    <row r="209" spans="8:15" x14ac:dyDescent="0.2">
      <c r="H209" s="2"/>
      <c r="I209" s="2"/>
      <c r="J209" s="2"/>
      <c r="K209" s="2"/>
      <c r="L209" s="535"/>
      <c r="M209" s="535"/>
      <c r="N209" s="2"/>
      <c r="O209" s="2"/>
    </row>
    <row r="210" spans="8:15" x14ac:dyDescent="0.2">
      <c r="H210" s="2"/>
      <c r="I210" s="2"/>
      <c r="J210" s="2"/>
      <c r="K210" s="2"/>
      <c r="L210" s="535"/>
      <c r="M210" s="535"/>
      <c r="N210" s="2"/>
      <c r="O210" s="2"/>
    </row>
    <row r="211" spans="8:15" x14ac:dyDescent="0.2">
      <c r="H211" s="2"/>
      <c r="I211" s="2"/>
      <c r="J211" s="2"/>
      <c r="K211" s="2"/>
      <c r="L211" s="535"/>
      <c r="M211" s="535"/>
      <c r="N211" s="2"/>
      <c r="O211" s="2"/>
    </row>
    <row r="212" spans="8:15" x14ac:dyDescent="0.2">
      <c r="H212" s="2"/>
      <c r="I212" s="2"/>
      <c r="J212" s="2"/>
      <c r="K212" s="2"/>
      <c r="L212" s="535"/>
      <c r="M212" s="535"/>
      <c r="N212" s="2"/>
      <c r="O212" s="2"/>
    </row>
    <row r="213" spans="8:15" x14ac:dyDescent="0.2">
      <c r="H213" s="2"/>
      <c r="I213" s="2"/>
      <c r="J213" s="2"/>
      <c r="K213" s="2"/>
      <c r="L213" s="535"/>
      <c r="M213" s="535"/>
      <c r="N213" s="2"/>
      <c r="O213" s="2"/>
    </row>
    <row r="214" spans="8:15" x14ac:dyDescent="0.2">
      <c r="H214" s="2"/>
      <c r="I214" s="2"/>
      <c r="J214" s="2"/>
      <c r="K214" s="2"/>
      <c r="L214" s="535"/>
      <c r="M214" s="535"/>
      <c r="N214" s="2"/>
      <c r="O214" s="2"/>
    </row>
    <row r="215" spans="8:15" x14ac:dyDescent="0.2">
      <c r="H215" s="2"/>
      <c r="I215" s="2"/>
      <c r="J215" s="2"/>
      <c r="K215" s="2"/>
      <c r="L215" s="535"/>
      <c r="M215" s="535"/>
      <c r="N215" s="2"/>
      <c r="O215" s="2"/>
    </row>
    <row r="216" spans="8:15" x14ac:dyDescent="0.2">
      <c r="H216" s="2"/>
      <c r="I216" s="2"/>
      <c r="J216" s="2"/>
      <c r="K216" s="2"/>
      <c r="L216" s="535"/>
      <c r="M216" s="535"/>
      <c r="N216" s="2"/>
      <c r="O216" s="2"/>
    </row>
    <row r="217" spans="8:15" x14ac:dyDescent="0.2">
      <c r="H217" s="2"/>
      <c r="I217" s="2"/>
      <c r="J217" s="2"/>
      <c r="K217" s="2"/>
      <c r="L217" s="535"/>
      <c r="M217" s="535"/>
      <c r="N217" s="2"/>
      <c r="O217" s="2"/>
    </row>
    <row r="218" spans="8:15" x14ac:dyDescent="0.2">
      <c r="H218" s="2"/>
      <c r="I218" s="2"/>
      <c r="J218" s="2"/>
      <c r="K218" s="2"/>
      <c r="L218" s="535"/>
      <c r="M218" s="535"/>
      <c r="N218" s="2"/>
      <c r="O218" s="2"/>
    </row>
    <row r="219" spans="8:15" x14ac:dyDescent="0.2">
      <c r="H219" s="2"/>
      <c r="I219" s="2"/>
      <c r="J219" s="2"/>
      <c r="K219" s="2"/>
      <c r="L219" s="535"/>
      <c r="M219" s="535"/>
      <c r="N219" s="2"/>
      <c r="O219" s="2"/>
    </row>
    <row r="220" spans="8:15" x14ac:dyDescent="0.2">
      <c r="H220" s="2"/>
      <c r="I220" s="2"/>
      <c r="J220" s="2"/>
      <c r="K220" s="2"/>
      <c r="L220" s="535"/>
      <c r="M220" s="535"/>
      <c r="N220" s="2"/>
      <c r="O220" s="2"/>
    </row>
    <row r="221" spans="8:15" x14ac:dyDescent="0.2">
      <c r="H221" s="2"/>
      <c r="I221" s="2"/>
      <c r="J221" s="2"/>
      <c r="K221" s="2"/>
      <c r="L221" s="535"/>
      <c r="M221" s="535"/>
      <c r="N221" s="2"/>
      <c r="O221" s="2"/>
    </row>
    <row r="222" spans="8:15" x14ac:dyDescent="0.2">
      <c r="H222" s="2"/>
      <c r="I222" s="2"/>
      <c r="J222" s="2"/>
      <c r="K222" s="2"/>
      <c r="L222" s="535"/>
      <c r="M222" s="535"/>
      <c r="N222" s="2"/>
      <c r="O222" s="2"/>
    </row>
    <row r="223" spans="8:15" x14ac:dyDescent="0.2">
      <c r="H223" s="2"/>
      <c r="I223" s="2"/>
      <c r="J223" s="2"/>
      <c r="K223" s="2"/>
      <c r="L223" s="535"/>
      <c r="M223" s="535"/>
      <c r="N223" s="2"/>
      <c r="O223" s="2"/>
    </row>
    <row r="224" spans="8:15" x14ac:dyDescent="0.2">
      <c r="H224" s="2"/>
      <c r="I224" s="2"/>
      <c r="J224" s="2"/>
      <c r="K224" s="2"/>
      <c r="L224" s="535"/>
      <c r="M224" s="535"/>
      <c r="N224" s="2"/>
      <c r="O224" s="2"/>
    </row>
    <row r="225" spans="8:15" x14ac:dyDescent="0.2">
      <c r="H225" s="2"/>
      <c r="I225" s="2"/>
      <c r="J225" s="2"/>
      <c r="K225" s="2"/>
      <c r="L225" s="535"/>
      <c r="M225" s="535"/>
      <c r="N225" s="2"/>
      <c r="O225" s="2"/>
    </row>
    <row r="226" spans="8:15" x14ac:dyDescent="0.2">
      <c r="H226" s="2"/>
      <c r="I226" s="2"/>
      <c r="J226" s="2"/>
      <c r="K226" s="2"/>
      <c r="L226" s="535"/>
      <c r="M226" s="535"/>
      <c r="N226" s="2"/>
      <c r="O226" s="2"/>
    </row>
    <row r="227" spans="8:15" x14ac:dyDescent="0.2">
      <c r="H227" s="2"/>
      <c r="I227" s="2"/>
      <c r="J227" s="2"/>
      <c r="K227" s="2"/>
      <c r="L227" s="535"/>
      <c r="M227" s="535"/>
      <c r="N227" s="2"/>
      <c r="O227" s="2"/>
    </row>
    <row r="228" spans="8:15" x14ac:dyDescent="0.2">
      <c r="H228" s="2"/>
      <c r="I228" s="2"/>
      <c r="J228" s="2"/>
      <c r="K228" s="2"/>
      <c r="L228" s="535"/>
      <c r="M228" s="535"/>
      <c r="N228" s="2"/>
      <c r="O228" s="2"/>
    </row>
    <row r="229" spans="8:15" x14ac:dyDescent="0.2">
      <c r="H229" s="2"/>
      <c r="I229" s="2"/>
      <c r="J229" s="2"/>
      <c r="K229" s="2"/>
      <c r="L229" s="535"/>
      <c r="M229" s="535"/>
      <c r="N229" s="2"/>
      <c r="O229" s="2"/>
    </row>
    <row r="230" spans="8:15" x14ac:dyDescent="0.2">
      <c r="H230" s="2"/>
      <c r="I230" s="2"/>
      <c r="J230" s="2"/>
      <c r="K230" s="2"/>
      <c r="L230" s="535"/>
      <c r="M230" s="535"/>
      <c r="N230" s="2"/>
      <c r="O230" s="2"/>
    </row>
    <row r="231" spans="8:15" x14ac:dyDescent="0.2">
      <c r="H231" s="2"/>
      <c r="I231" s="2"/>
      <c r="J231" s="2"/>
      <c r="K231" s="2"/>
      <c r="L231" s="535"/>
      <c r="M231" s="535"/>
      <c r="N231" s="2"/>
      <c r="O231" s="2"/>
    </row>
    <row r="232" spans="8:15" x14ac:dyDescent="0.2">
      <c r="H232" s="2"/>
      <c r="I232" s="2"/>
      <c r="J232" s="2"/>
      <c r="K232" s="2"/>
      <c r="L232" s="535"/>
      <c r="M232" s="535"/>
      <c r="N232" s="2"/>
      <c r="O232" s="2"/>
    </row>
    <row r="233" spans="8:15" x14ac:dyDescent="0.2">
      <c r="H233" s="2"/>
      <c r="I233" s="2"/>
      <c r="J233" s="2"/>
      <c r="K233" s="2"/>
      <c r="L233" s="535"/>
      <c r="M233" s="535"/>
      <c r="N233" s="2"/>
      <c r="O233" s="2"/>
    </row>
    <row r="234" spans="8:15" x14ac:dyDescent="0.2">
      <c r="H234" s="2"/>
      <c r="I234" s="2"/>
      <c r="J234" s="2"/>
      <c r="K234" s="2"/>
      <c r="L234" s="535"/>
      <c r="M234" s="535"/>
      <c r="N234" s="2"/>
      <c r="O234" s="2"/>
    </row>
    <row r="235" spans="8:15" x14ac:dyDescent="0.2">
      <c r="H235" s="2"/>
      <c r="I235" s="2"/>
      <c r="J235" s="2"/>
      <c r="K235" s="2"/>
      <c r="L235" s="535"/>
      <c r="M235" s="535"/>
      <c r="N235" s="2"/>
      <c r="O235" s="2"/>
    </row>
    <row r="236" spans="8:15" x14ac:dyDescent="0.2">
      <c r="H236" s="2"/>
      <c r="I236" s="2"/>
      <c r="J236" s="2"/>
      <c r="K236" s="2"/>
      <c r="L236" s="535"/>
      <c r="M236" s="535"/>
      <c r="N236" s="2"/>
      <c r="O236" s="2"/>
    </row>
    <row r="237" spans="8:15" x14ac:dyDescent="0.2">
      <c r="H237" s="2"/>
      <c r="I237" s="2"/>
      <c r="J237" s="2"/>
      <c r="K237" s="2"/>
      <c r="L237" s="535"/>
      <c r="M237" s="535"/>
      <c r="N237" s="2"/>
      <c r="O237" s="2"/>
    </row>
    <row r="238" spans="8:15" x14ac:dyDescent="0.2">
      <c r="H238" s="2"/>
      <c r="I238" s="2"/>
      <c r="J238" s="2"/>
      <c r="K238" s="2"/>
      <c r="L238" s="535"/>
      <c r="M238" s="535"/>
      <c r="N238" s="2"/>
      <c r="O238" s="2"/>
    </row>
    <row r="239" spans="8:15" x14ac:dyDescent="0.2">
      <c r="H239" s="2"/>
      <c r="I239" s="2"/>
      <c r="J239" s="2"/>
      <c r="K239" s="2"/>
      <c r="L239" s="535"/>
      <c r="M239" s="535"/>
      <c r="N239" s="2"/>
      <c r="O239" s="2"/>
    </row>
    <row r="240" spans="8:15" x14ac:dyDescent="0.2">
      <c r="H240" s="2"/>
      <c r="I240" s="2"/>
      <c r="J240" s="2"/>
      <c r="K240" s="2"/>
      <c r="L240" s="535"/>
      <c r="M240" s="535"/>
      <c r="N240" s="2"/>
      <c r="O240" s="2"/>
    </row>
    <row r="241" spans="8:15" x14ac:dyDescent="0.2">
      <c r="H241" s="2"/>
      <c r="I241" s="2"/>
      <c r="J241" s="2"/>
      <c r="K241" s="2"/>
      <c r="L241" s="535"/>
      <c r="M241" s="535"/>
      <c r="N241" s="2"/>
      <c r="O241" s="2"/>
    </row>
    <row r="242" spans="8:15" x14ac:dyDescent="0.2">
      <c r="H242" s="2"/>
      <c r="I242" s="2"/>
      <c r="J242" s="2"/>
      <c r="K242" s="2"/>
      <c r="L242" s="535"/>
      <c r="M242" s="535"/>
      <c r="N242" s="2"/>
      <c r="O242" s="2"/>
    </row>
    <row r="243" spans="8:15" x14ac:dyDescent="0.2">
      <c r="H243" s="2"/>
      <c r="I243" s="2"/>
      <c r="J243" s="2"/>
      <c r="K243" s="2"/>
      <c r="L243" s="535"/>
      <c r="M243" s="535"/>
      <c r="N243" s="2"/>
      <c r="O243" s="2"/>
    </row>
    <row r="244" spans="8:15" x14ac:dyDescent="0.2">
      <c r="H244" s="2"/>
      <c r="I244" s="2"/>
      <c r="J244" s="2"/>
      <c r="K244" s="2"/>
      <c r="L244" s="535"/>
      <c r="M244" s="535"/>
      <c r="N244" s="2"/>
      <c r="O244" s="2"/>
    </row>
    <row r="245" spans="8:15" x14ac:dyDescent="0.2">
      <c r="H245" s="2"/>
      <c r="I245" s="2"/>
      <c r="J245" s="2"/>
      <c r="K245" s="2"/>
      <c r="L245" s="535"/>
      <c r="M245" s="535"/>
      <c r="N245" s="2"/>
      <c r="O245" s="2"/>
    </row>
    <row r="246" spans="8:15" x14ac:dyDescent="0.2">
      <c r="H246" s="2"/>
      <c r="I246" s="2"/>
      <c r="J246" s="2"/>
      <c r="K246" s="2"/>
      <c r="L246" s="535"/>
      <c r="M246" s="535"/>
      <c r="N246" s="2"/>
      <c r="O246" s="2"/>
    </row>
    <row r="247" spans="8:15" x14ac:dyDescent="0.2">
      <c r="H247" s="2"/>
      <c r="I247" s="2"/>
      <c r="J247" s="2"/>
      <c r="K247" s="2"/>
      <c r="L247" s="535"/>
      <c r="M247" s="535"/>
      <c r="N247" s="2"/>
      <c r="O247" s="2"/>
    </row>
    <row r="248" spans="8:15" x14ac:dyDescent="0.2">
      <c r="H248" s="2"/>
      <c r="I248" s="2"/>
      <c r="J248" s="2"/>
      <c r="K248" s="2"/>
      <c r="L248" s="535"/>
      <c r="M248" s="535"/>
      <c r="N248" s="2"/>
      <c r="O248" s="2"/>
    </row>
    <row r="249" spans="8:15" x14ac:dyDescent="0.2">
      <c r="H249" s="2"/>
      <c r="I249" s="2"/>
      <c r="J249" s="2"/>
      <c r="K249" s="2"/>
      <c r="L249" s="535"/>
      <c r="M249" s="535"/>
      <c r="N249" s="2"/>
      <c r="O249" s="2"/>
    </row>
    <row r="250" spans="8:15" x14ac:dyDescent="0.2">
      <c r="H250" s="2"/>
      <c r="I250" s="2"/>
      <c r="J250" s="2"/>
      <c r="K250" s="2"/>
      <c r="L250" s="535"/>
      <c r="M250" s="535"/>
      <c r="N250" s="2"/>
      <c r="O250" s="2"/>
    </row>
    <row r="251" spans="8:15" x14ac:dyDescent="0.2">
      <c r="H251" s="2"/>
      <c r="I251" s="2"/>
      <c r="J251" s="2"/>
      <c r="K251" s="2"/>
      <c r="L251" s="535"/>
      <c r="M251" s="535"/>
      <c r="N251" s="2"/>
      <c r="O251" s="2"/>
    </row>
    <row r="252" spans="8:15" x14ac:dyDescent="0.2">
      <c r="H252" s="2"/>
      <c r="I252" s="2"/>
      <c r="J252" s="2"/>
      <c r="K252" s="2"/>
      <c r="L252" s="535"/>
      <c r="M252" s="535"/>
      <c r="N252" s="2"/>
      <c r="O252" s="2"/>
    </row>
    <row r="253" spans="8:15" ht="13.5" customHeight="1" x14ac:dyDescent="0.2">
      <c r="H253" s="2"/>
      <c r="I253" s="2"/>
      <c r="J253" s="2"/>
      <c r="K253" s="2"/>
      <c r="L253" s="535"/>
      <c r="M253" s="535"/>
      <c r="N253" s="2"/>
      <c r="O253" s="2"/>
    </row>
    <row r="254" spans="8:15" ht="13.5" customHeight="1" x14ac:dyDescent="0.2">
      <c r="H254" s="2"/>
      <c r="I254" s="2"/>
      <c r="J254" s="2"/>
      <c r="K254" s="2"/>
      <c r="L254" s="535"/>
      <c r="M254" s="535"/>
      <c r="N254" s="2"/>
      <c r="O254" s="2"/>
    </row>
    <row r="255" spans="8:15" ht="13.5" customHeight="1" x14ac:dyDescent="0.2">
      <c r="H255" s="2"/>
      <c r="I255" s="2"/>
      <c r="J255" s="2"/>
      <c r="K255" s="2"/>
      <c r="L255" s="535"/>
      <c r="M255" s="535"/>
      <c r="N255" s="2"/>
      <c r="O255" s="2"/>
    </row>
    <row r="256" spans="8:15" ht="13.5" customHeight="1" x14ac:dyDescent="0.2">
      <c r="H256" s="2"/>
      <c r="I256" s="2"/>
      <c r="J256" s="2"/>
      <c r="K256" s="2"/>
      <c r="L256" s="535"/>
      <c r="M256" s="535"/>
      <c r="N256" s="2"/>
      <c r="O256" s="2"/>
    </row>
    <row r="257" spans="8:15" ht="13.5" customHeight="1" x14ac:dyDescent="0.2">
      <c r="H257" s="2"/>
      <c r="I257" s="2"/>
      <c r="J257" s="2"/>
      <c r="K257" s="2"/>
      <c r="L257" s="535"/>
      <c r="M257" s="535"/>
      <c r="N257" s="2"/>
      <c r="O257" s="2"/>
    </row>
    <row r="258" spans="8:15" ht="13.5" customHeight="1" x14ac:dyDescent="0.2">
      <c r="H258" s="2"/>
      <c r="I258" s="2"/>
      <c r="J258" s="2"/>
      <c r="K258" s="2"/>
      <c r="L258" s="535"/>
      <c r="M258" s="535"/>
      <c r="N258" s="2"/>
      <c r="O258" s="2"/>
    </row>
    <row r="259" spans="8:15" ht="13.5" customHeight="1" x14ac:dyDescent="0.2">
      <c r="H259" s="2"/>
      <c r="I259" s="2"/>
      <c r="J259" s="2"/>
      <c r="K259" s="2"/>
      <c r="L259" s="535"/>
      <c r="M259" s="535"/>
      <c r="N259" s="2"/>
      <c r="O259" s="2"/>
    </row>
    <row r="260" spans="8:15" ht="13.5" customHeight="1" x14ac:dyDescent="0.2">
      <c r="H260" s="2"/>
      <c r="I260" s="2"/>
      <c r="J260" s="2"/>
      <c r="K260" s="2"/>
      <c r="L260" s="535"/>
      <c r="M260" s="535"/>
      <c r="N260" s="2"/>
      <c r="O260" s="2"/>
    </row>
    <row r="261" spans="8:15" ht="13.5" customHeight="1" x14ac:dyDescent="0.2">
      <c r="H261" s="2"/>
      <c r="I261" s="2"/>
      <c r="J261" s="2"/>
      <c r="K261" s="2"/>
      <c r="L261" s="535"/>
      <c r="M261" s="535"/>
      <c r="N261" s="2"/>
      <c r="O261" s="2"/>
    </row>
    <row r="262" spans="8:15" ht="13.5" customHeight="1" x14ac:dyDescent="0.2">
      <c r="H262" s="2"/>
      <c r="I262" s="2"/>
      <c r="J262" s="2"/>
      <c r="K262" s="2"/>
      <c r="L262" s="535"/>
      <c r="M262" s="535"/>
      <c r="N262" s="2"/>
      <c r="O262" s="2"/>
    </row>
    <row r="263" spans="8:15" ht="13.5" customHeight="1" x14ac:dyDescent="0.2">
      <c r="H263" s="2"/>
      <c r="I263" s="2"/>
      <c r="J263" s="2"/>
      <c r="K263" s="2"/>
      <c r="L263" s="535"/>
      <c r="M263" s="535"/>
      <c r="N263" s="2"/>
      <c r="O263" s="2"/>
    </row>
    <row r="264" spans="8:15" ht="13.5" customHeight="1" x14ac:dyDescent="0.2">
      <c r="H264" s="2"/>
      <c r="I264" s="2"/>
      <c r="J264" s="2"/>
      <c r="K264" s="2"/>
      <c r="L264" s="535"/>
      <c r="M264" s="535"/>
      <c r="N264" s="2"/>
      <c r="O264" s="2"/>
    </row>
    <row r="265" spans="8:15" ht="13.5" customHeight="1" x14ac:dyDescent="0.2">
      <c r="H265" s="2"/>
      <c r="I265" s="2"/>
      <c r="J265" s="2"/>
      <c r="K265" s="2"/>
      <c r="L265" s="535"/>
      <c r="M265" s="535"/>
      <c r="N265" s="2"/>
      <c r="O265" s="2"/>
    </row>
    <row r="266" spans="8:15" ht="13.5" customHeight="1" x14ac:dyDescent="0.2">
      <c r="H266" s="2"/>
      <c r="I266" s="2"/>
      <c r="J266" s="2"/>
      <c r="K266" s="2"/>
      <c r="L266" s="535"/>
      <c r="M266" s="535"/>
      <c r="N266" s="2"/>
      <c r="O266" s="2"/>
    </row>
    <row r="267" spans="8:15" ht="13.5" customHeight="1" x14ac:dyDescent="0.2">
      <c r="H267" s="2"/>
      <c r="I267" s="2"/>
      <c r="J267" s="2"/>
      <c r="K267" s="2"/>
      <c r="L267" s="535"/>
      <c r="M267" s="535"/>
      <c r="N267" s="2"/>
      <c r="O267" s="2"/>
    </row>
    <row r="268" spans="8:15" ht="13.5" customHeight="1" x14ac:dyDescent="0.2">
      <c r="H268" s="2"/>
      <c r="I268" s="2"/>
      <c r="J268" s="2"/>
      <c r="K268" s="2"/>
      <c r="L268" s="535"/>
      <c r="M268" s="535"/>
      <c r="N268" s="2"/>
      <c r="O268" s="2"/>
    </row>
    <row r="269" spans="8:15" ht="13.5" customHeight="1" x14ac:dyDescent="0.2">
      <c r="H269" s="2"/>
      <c r="I269" s="2"/>
      <c r="J269" s="2"/>
      <c r="K269" s="2"/>
      <c r="L269" s="535"/>
      <c r="M269" s="535"/>
      <c r="N269" s="2"/>
      <c r="O269" s="2"/>
    </row>
    <row r="270" spans="8:15" ht="13.5" customHeight="1" x14ac:dyDescent="0.2">
      <c r="H270" s="2"/>
      <c r="I270" s="2"/>
      <c r="J270" s="2"/>
      <c r="K270" s="2"/>
      <c r="L270" s="535"/>
      <c r="M270" s="535"/>
      <c r="N270" s="2"/>
      <c r="O270" s="2"/>
    </row>
    <row r="271" spans="8:15" ht="13.5" customHeight="1" x14ac:dyDescent="0.2">
      <c r="H271" s="2"/>
      <c r="I271" s="2"/>
      <c r="J271" s="2"/>
      <c r="K271" s="2"/>
      <c r="L271" s="535"/>
      <c r="M271" s="535"/>
      <c r="N271" s="2"/>
      <c r="O271" s="2"/>
    </row>
    <row r="272" spans="8:15" ht="13.5" customHeight="1" x14ac:dyDescent="0.2">
      <c r="H272" s="2"/>
      <c r="I272" s="2"/>
      <c r="J272" s="2"/>
      <c r="K272" s="2"/>
      <c r="L272" s="535"/>
      <c r="M272" s="535"/>
      <c r="N272" s="2"/>
      <c r="O272" s="2"/>
    </row>
    <row r="273" spans="8:15" ht="13.5" customHeight="1" x14ac:dyDescent="0.2">
      <c r="H273" s="2"/>
      <c r="I273" s="2"/>
      <c r="J273" s="2"/>
      <c r="K273" s="2"/>
      <c r="L273" s="535"/>
      <c r="M273" s="535"/>
      <c r="N273" s="2"/>
      <c r="O273" s="2"/>
    </row>
    <row r="274" spans="8:15" ht="13.5" customHeight="1" x14ac:dyDescent="0.2">
      <c r="H274" s="2"/>
      <c r="I274" s="2"/>
      <c r="J274" s="2"/>
      <c r="K274" s="2"/>
      <c r="L274" s="535"/>
      <c r="M274" s="535"/>
      <c r="N274" s="2"/>
      <c r="O274" s="2"/>
    </row>
    <row r="275" spans="8:15" ht="13.5" customHeight="1" x14ac:dyDescent="0.2">
      <c r="H275" s="2"/>
      <c r="I275" s="2"/>
      <c r="J275" s="2"/>
      <c r="K275" s="2"/>
      <c r="L275" s="535"/>
      <c r="M275" s="535"/>
      <c r="N275" s="2"/>
      <c r="O275" s="2"/>
    </row>
    <row r="276" spans="8:15" ht="13.5" customHeight="1" x14ac:dyDescent="0.2">
      <c r="H276" s="2"/>
      <c r="I276" s="2"/>
      <c r="J276" s="2"/>
      <c r="K276" s="2"/>
      <c r="L276" s="535"/>
      <c r="M276" s="535"/>
      <c r="N276" s="2"/>
      <c r="O276" s="2"/>
    </row>
    <row r="277" spans="8:15" ht="13.5" customHeight="1" x14ac:dyDescent="0.2">
      <c r="H277" s="2"/>
      <c r="I277" s="2"/>
      <c r="J277" s="2"/>
      <c r="K277" s="2"/>
      <c r="L277" s="535"/>
      <c r="M277" s="535"/>
      <c r="N277" s="2"/>
      <c r="O277" s="2"/>
    </row>
    <row r="278" spans="8:15" ht="13.5" customHeight="1" x14ac:dyDescent="0.2">
      <c r="H278" s="2"/>
      <c r="I278" s="2"/>
      <c r="J278" s="2"/>
      <c r="K278" s="2"/>
      <c r="L278" s="535"/>
      <c r="M278" s="535"/>
      <c r="N278" s="2"/>
      <c r="O278" s="2"/>
    </row>
    <row r="279" spans="8:15" ht="13.5" customHeight="1" x14ac:dyDescent="0.2">
      <c r="H279" s="2"/>
      <c r="I279" s="2"/>
      <c r="J279" s="2"/>
      <c r="K279" s="2"/>
      <c r="L279" s="535"/>
      <c r="M279" s="535"/>
      <c r="N279" s="2"/>
      <c r="O279" s="2"/>
    </row>
    <row r="280" spans="8:15" ht="13.5" customHeight="1" x14ac:dyDescent="0.2">
      <c r="H280" s="2"/>
      <c r="I280" s="2"/>
      <c r="J280" s="2"/>
      <c r="K280" s="2"/>
      <c r="L280" s="535"/>
      <c r="M280" s="535"/>
      <c r="N280" s="2"/>
      <c r="O280" s="2"/>
    </row>
    <row r="281" spans="8:15" ht="13.5" customHeight="1" x14ac:dyDescent="0.2">
      <c r="H281" s="2"/>
      <c r="I281" s="2"/>
      <c r="J281" s="2"/>
      <c r="K281" s="2"/>
      <c r="L281" s="535"/>
      <c r="M281" s="535"/>
      <c r="N281" s="2"/>
      <c r="O281" s="2"/>
    </row>
    <row r="282" spans="8:15" ht="13.5" customHeight="1" x14ac:dyDescent="0.2">
      <c r="H282" s="2"/>
      <c r="I282" s="2"/>
      <c r="J282" s="2"/>
      <c r="K282" s="2"/>
      <c r="L282" s="535"/>
      <c r="M282" s="535"/>
      <c r="N282" s="2"/>
      <c r="O282" s="2"/>
    </row>
    <row r="283" spans="8:15" ht="13.5" customHeight="1" x14ac:dyDescent="0.2">
      <c r="H283" s="2"/>
      <c r="I283" s="2"/>
      <c r="J283" s="2"/>
      <c r="K283" s="2"/>
      <c r="L283" s="535"/>
      <c r="M283" s="535"/>
      <c r="N283" s="2"/>
      <c r="O283" s="2"/>
    </row>
    <row r="284" spans="8:15" ht="13.5" customHeight="1" x14ac:dyDescent="0.2">
      <c r="H284" s="2"/>
      <c r="I284" s="2"/>
      <c r="J284" s="2"/>
      <c r="K284" s="2"/>
      <c r="L284" s="535"/>
      <c r="M284" s="535"/>
      <c r="N284" s="2"/>
      <c r="O284" s="2"/>
    </row>
    <row r="285" spans="8:15" ht="13.5" customHeight="1" x14ac:dyDescent="0.2">
      <c r="H285" s="2"/>
      <c r="I285" s="2"/>
      <c r="J285" s="2"/>
      <c r="K285" s="2"/>
      <c r="L285" s="535"/>
      <c r="M285" s="535"/>
      <c r="N285" s="2"/>
      <c r="O285" s="2"/>
    </row>
    <row r="286" spans="8:15" ht="13.5" customHeight="1" x14ac:dyDescent="0.2">
      <c r="H286" s="2"/>
      <c r="I286" s="2"/>
      <c r="J286" s="2"/>
      <c r="K286" s="2"/>
      <c r="L286" s="535"/>
      <c r="M286" s="535"/>
      <c r="N286" s="2"/>
      <c r="O286" s="2"/>
    </row>
    <row r="287" spans="8:15" ht="13.5" customHeight="1" x14ac:dyDescent="0.2">
      <c r="H287" s="2"/>
      <c r="I287" s="2"/>
      <c r="J287" s="2"/>
      <c r="K287" s="2"/>
      <c r="L287" s="535"/>
      <c r="M287" s="535"/>
      <c r="N287" s="2"/>
      <c r="O287" s="2"/>
    </row>
    <row r="288" spans="8:15" ht="13.5" customHeight="1" x14ac:dyDescent="0.2">
      <c r="H288" s="2"/>
      <c r="I288" s="2"/>
      <c r="J288" s="2"/>
      <c r="K288" s="2"/>
      <c r="L288" s="535"/>
      <c r="M288" s="535"/>
      <c r="N288" s="2"/>
      <c r="O288" s="2"/>
    </row>
    <row r="289" spans="8:15" ht="13.5" customHeight="1" x14ac:dyDescent="0.2">
      <c r="H289" s="2"/>
      <c r="I289" s="2"/>
      <c r="J289" s="2"/>
      <c r="K289" s="2"/>
      <c r="L289" s="535"/>
      <c r="M289" s="535"/>
      <c r="N289" s="2"/>
      <c r="O289" s="2"/>
    </row>
    <row r="290" spans="8:15" ht="13.5" customHeight="1" x14ac:dyDescent="0.2">
      <c r="H290" s="2"/>
      <c r="I290" s="2"/>
      <c r="J290" s="2"/>
      <c r="K290" s="2"/>
      <c r="L290" s="535"/>
      <c r="M290" s="535"/>
      <c r="N290" s="2"/>
      <c r="O290" s="2"/>
    </row>
    <row r="291" spans="8:15" ht="13.5" customHeight="1" x14ac:dyDescent="0.2">
      <c r="H291" s="2"/>
      <c r="I291" s="2"/>
      <c r="J291" s="2"/>
      <c r="K291" s="2"/>
      <c r="L291" s="535"/>
      <c r="M291" s="535"/>
      <c r="N291" s="2"/>
      <c r="O291" s="2"/>
    </row>
    <row r="292" spans="8:15" ht="13.5" customHeight="1" x14ac:dyDescent="0.2">
      <c r="H292" s="2"/>
      <c r="I292" s="2"/>
      <c r="J292" s="2"/>
      <c r="K292" s="2"/>
      <c r="L292" s="535"/>
      <c r="M292" s="535"/>
      <c r="N292" s="2"/>
      <c r="O292" s="2"/>
    </row>
    <row r="293" spans="8:15" ht="13.5" customHeight="1" x14ac:dyDescent="0.2">
      <c r="H293" s="2"/>
      <c r="I293" s="2"/>
      <c r="J293" s="2"/>
      <c r="K293" s="2"/>
      <c r="L293" s="535"/>
      <c r="M293" s="535"/>
      <c r="N293" s="2"/>
      <c r="O293" s="2"/>
    </row>
    <row r="294" spans="8:15" ht="13.5" customHeight="1" x14ac:dyDescent="0.2">
      <c r="H294" s="2"/>
      <c r="I294" s="2"/>
      <c r="J294" s="2"/>
      <c r="K294" s="2"/>
      <c r="L294" s="535"/>
      <c r="M294" s="535"/>
      <c r="N294" s="2"/>
      <c r="O294" s="2"/>
    </row>
    <row r="295" spans="8:15" ht="13.5" customHeight="1" x14ac:dyDescent="0.2">
      <c r="H295" s="2"/>
      <c r="I295" s="2"/>
      <c r="J295" s="2"/>
      <c r="K295" s="2"/>
      <c r="L295" s="535"/>
      <c r="M295" s="535"/>
      <c r="N295" s="2"/>
      <c r="O295" s="2"/>
    </row>
    <row r="296" spans="8:15" ht="13.5" customHeight="1" x14ac:dyDescent="0.2">
      <c r="H296" s="2"/>
      <c r="I296" s="2"/>
      <c r="J296" s="2"/>
      <c r="K296" s="2"/>
      <c r="L296" s="535"/>
      <c r="M296" s="535"/>
      <c r="N296" s="2"/>
      <c r="O296" s="2"/>
    </row>
    <row r="297" spans="8:15" ht="13.5" customHeight="1" x14ac:dyDescent="0.2">
      <c r="H297" s="2"/>
      <c r="I297" s="2"/>
      <c r="J297" s="2"/>
      <c r="K297" s="2"/>
      <c r="L297" s="535"/>
      <c r="M297" s="535"/>
      <c r="N297" s="2"/>
      <c r="O297" s="2"/>
    </row>
    <row r="298" spans="8:15" ht="13.5" customHeight="1" x14ac:dyDescent="0.2">
      <c r="H298" s="2"/>
      <c r="I298" s="2"/>
      <c r="J298" s="2"/>
      <c r="K298" s="2"/>
      <c r="L298" s="535"/>
      <c r="M298" s="535"/>
      <c r="N298" s="2"/>
      <c r="O298" s="2"/>
    </row>
    <row r="299" spans="8:15" ht="13.5" customHeight="1" x14ac:dyDescent="0.2">
      <c r="H299" s="2"/>
      <c r="I299" s="2"/>
      <c r="J299" s="2"/>
      <c r="K299" s="2"/>
      <c r="L299" s="535"/>
      <c r="M299" s="535"/>
      <c r="N299" s="2"/>
      <c r="O299" s="2"/>
    </row>
    <row r="300" spans="8:15" ht="13.5" customHeight="1" x14ac:dyDescent="0.2">
      <c r="H300" s="2"/>
      <c r="I300" s="2"/>
      <c r="J300" s="2"/>
      <c r="K300" s="2"/>
      <c r="L300" s="535"/>
      <c r="M300" s="535"/>
      <c r="N300" s="2"/>
      <c r="O300" s="2"/>
    </row>
    <row r="301" spans="8:15" ht="13.5" customHeight="1" x14ac:dyDescent="0.2">
      <c r="H301" s="2"/>
      <c r="I301" s="2"/>
      <c r="J301" s="2"/>
      <c r="K301" s="2"/>
      <c r="L301" s="535"/>
      <c r="M301" s="535"/>
      <c r="N301" s="2"/>
      <c r="O301" s="2"/>
    </row>
    <row r="302" spans="8:15" ht="13.5" customHeight="1" x14ac:dyDescent="0.2">
      <c r="H302" s="2"/>
      <c r="I302" s="2"/>
      <c r="J302" s="2"/>
      <c r="K302" s="2"/>
      <c r="L302" s="535"/>
      <c r="M302" s="535"/>
      <c r="N302" s="2"/>
      <c r="O302" s="2"/>
    </row>
    <row r="303" spans="8:15" ht="13.5" customHeight="1" x14ac:dyDescent="0.2">
      <c r="H303" s="2"/>
      <c r="I303" s="2"/>
      <c r="J303" s="2"/>
      <c r="K303" s="2"/>
      <c r="L303" s="535"/>
      <c r="M303" s="535"/>
      <c r="N303" s="2"/>
      <c r="O303" s="2"/>
    </row>
    <row r="304" spans="8:15" ht="13.5" customHeight="1" x14ac:dyDescent="0.2">
      <c r="H304" s="2"/>
      <c r="I304" s="2"/>
      <c r="J304" s="2"/>
      <c r="K304" s="2"/>
      <c r="L304" s="535"/>
      <c r="M304" s="535"/>
      <c r="N304" s="2"/>
      <c r="O304" s="2"/>
    </row>
    <row r="305" spans="8:15" ht="13.5" customHeight="1" x14ac:dyDescent="0.2">
      <c r="H305" s="2"/>
      <c r="I305" s="2"/>
      <c r="J305" s="2"/>
      <c r="K305" s="2"/>
      <c r="L305" s="535"/>
      <c r="M305" s="535"/>
      <c r="N305" s="2"/>
      <c r="O305" s="2"/>
    </row>
    <row r="306" spans="8:15" ht="13.5" customHeight="1" x14ac:dyDescent="0.2">
      <c r="H306" s="2"/>
      <c r="I306" s="2"/>
      <c r="J306" s="2"/>
      <c r="K306" s="2"/>
      <c r="L306" s="535"/>
      <c r="M306" s="535"/>
      <c r="N306" s="2"/>
      <c r="O306" s="2"/>
    </row>
    <row r="307" spans="8:15" ht="13.5" customHeight="1" x14ac:dyDescent="0.2">
      <c r="H307" s="2"/>
      <c r="I307" s="2"/>
      <c r="J307" s="2"/>
      <c r="K307" s="2"/>
      <c r="L307" s="535"/>
      <c r="M307" s="535"/>
      <c r="N307" s="2"/>
      <c r="O307" s="2"/>
    </row>
    <row r="308" spans="8:15" ht="13.5" customHeight="1" x14ac:dyDescent="0.2">
      <c r="H308" s="2"/>
      <c r="I308" s="2"/>
      <c r="J308" s="2"/>
      <c r="K308" s="2"/>
      <c r="L308" s="535"/>
      <c r="M308" s="535"/>
      <c r="N308" s="2"/>
      <c r="O308" s="2"/>
    </row>
    <row r="309" spans="8:15" ht="13.5" customHeight="1" x14ac:dyDescent="0.2">
      <c r="H309" s="2"/>
      <c r="I309" s="2"/>
      <c r="J309" s="2"/>
      <c r="K309" s="2"/>
      <c r="L309" s="535"/>
      <c r="M309" s="535"/>
      <c r="N309" s="2"/>
      <c r="O309" s="2"/>
    </row>
    <row r="310" spans="8:15" ht="13.5" customHeight="1" x14ac:dyDescent="0.2">
      <c r="H310" s="2"/>
      <c r="I310" s="2"/>
      <c r="J310" s="2"/>
      <c r="K310" s="2"/>
      <c r="L310" s="535"/>
      <c r="M310" s="535"/>
      <c r="N310" s="2"/>
      <c r="O310" s="2"/>
    </row>
    <row r="311" spans="8:15" ht="13.5" customHeight="1" x14ac:dyDescent="0.2">
      <c r="H311" s="2"/>
      <c r="I311" s="2"/>
      <c r="J311" s="2"/>
      <c r="K311" s="2"/>
      <c r="L311" s="535"/>
      <c r="M311" s="535"/>
      <c r="N311" s="2"/>
      <c r="O311" s="2"/>
    </row>
    <row r="312" spans="8:15" ht="13.5" customHeight="1" x14ac:dyDescent="0.2">
      <c r="H312" s="2"/>
      <c r="I312" s="2"/>
      <c r="J312" s="2"/>
      <c r="K312" s="2"/>
      <c r="L312" s="535"/>
      <c r="M312" s="535"/>
      <c r="N312" s="2"/>
      <c r="O312" s="2"/>
    </row>
    <row r="313" spans="8:15" ht="13.5" customHeight="1" x14ac:dyDescent="0.2">
      <c r="H313" s="2"/>
      <c r="I313" s="2"/>
      <c r="J313" s="2"/>
      <c r="K313" s="2"/>
      <c r="L313" s="535"/>
      <c r="M313" s="535"/>
      <c r="N313" s="2"/>
      <c r="O313" s="2"/>
    </row>
    <row r="314" spans="8:15" ht="13.5" customHeight="1" x14ac:dyDescent="0.2">
      <c r="H314" s="2"/>
      <c r="I314" s="2"/>
      <c r="J314" s="2"/>
      <c r="K314" s="2"/>
      <c r="L314" s="535"/>
      <c r="M314" s="535"/>
      <c r="N314" s="2"/>
      <c r="O314" s="2"/>
    </row>
    <row r="315" spans="8:15" ht="13.5" customHeight="1" x14ac:dyDescent="0.2">
      <c r="H315" s="2"/>
      <c r="I315" s="2"/>
      <c r="J315" s="2"/>
      <c r="K315" s="2"/>
      <c r="L315" s="535"/>
      <c r="M315" s="535"/>
      <c r="N315" s="2"/>
      <c r="O315" s="2"/>
    </row>
    <row r="316" spans="8:15" ht="13.5" customHeight="1" x14ac:dyDescent="0.2">
      <c r="H316" s="2"/>
      <c r="I316" s="2"/>
      <c r="J316" s="2"/>
      <c r="K316" s="2"/>
      <c r="L316" s="535"/>
      <c r="M316" s="535"/>
      <c r="N316" s="2"/>
      <c r="O316" s="2"/>
    </row>
    <row r="317" spans="8:15" ht="13.5" customHeight="1" x14ac:dyDescent="0.2">
      <c r="H317" s="2"/>
      <c r="I317" s="2"/>
      <c r="J317" s="2"/>
      <c r="K317" s="2"/>
      <c r="L317" s="535"/>
      <c r="M317" s="535"/>
      <c r="N317" s="2"/>
      <c r="O317" s="2"/>
    </row>
    <row r="318" spans="8:15" ht="13.5" customHeight="1" x14ac:dyDescent="0.2">
      <c r="H318" s="2"/>
      <c r="I318" s="2"/>
      <c r="J318" s="2"/>
      <c r="K318" s="2"/>
      <c r="L318" s="535"/>
      <c r="M318" s="535"/>
      <c r="N318" s="2"/>
      <c r="O318" s="2"/>
    </row>
    <row r="319" spans="8:15" ht="13.5" customHeight="1" x14ac:dyDescent="0.2">
      <c r="H319" s="2"/>
      <c r="I319" s="2"/>
      <c r="J319" s="2"/>
      <c r="K319" s="2"/>
      <c r="L319" s="535"/>
      <c r="M319" s="535"/>
      <c r="N319" s="2"/>
      <c r="O319" s="2"/>
    </row>
    <row r="320" spans="8:15" ht="13.5" customHeight="1" x14ac:dyDescent="0.2">
      <c r="H320" s="2"/>
      <c r="I320" s="2"/>
      <c r="J320" s="2"/>
      <c r="K320" s="2"/>
      <c r="L320" s="535"/>
      <c r="M320" s="535"/>
      <c r="N320" s="2"/>
      <c r="O320" s="2"/>
    </row>
    <row r="321" spans="8:15" ht="13.5" customHeight="1" x14ac:dyDescent="0.2">
      <c r="H321" s="2"/>
      <c r="I321" s="2"/>
      <c r="J321" s="2"/>
      <c r="K321" s="2"/>
      <c r="L321" s="535"/>
      <c r="M321" s="535"/>
      <c r="N321" s="2"/>
      <c r="O321" s="2"/>
    </row>
    <row r="322" spans="8:15" ht="13.5" customHeight="1" x14ac:dyDescent="0.2">
      <c r="H322" s="2"/>
      <c r="I322" s="2"/>
      <c r="J322" s="2"/>
      <c r="K322" s="2"/>
      <c r="L322" s="535"/>
      <c r="M322" s="535"/>
      <c r="N322" s="2"/>
      <c r="O322" s="2"/>
    </row>
    <row r="323" spans="8:15" x14ac:dyDescent="0.2">
      <c r="H323" s="2"/>
      <c r="I323" s="2"/>
      <c r="J323" s="2"/>
      <c r="K323" s="2"/>
      <c r="L323" s="535"/>
      <c r="M323" s="535"/>
      <c r="N323" s="2"/>
      <c r="O323" s="2"/>
    </row>
    <row r="324" spans="8:15" x14ac:dyDescent="0.2">
      <c r="H324" s="2"/>
      <c r="I324" s="2"/>
      <c r="J324" s="2"/>
      <c r="K324" s="2"/>
      <c r="L324" s="535"/>
      <c r="M324" s="535"/>
      <c r="N324" s="2"/>
      <c r="O324" s="2"/>
    </row>
    <row r="325" spans="8:15" x14ac:dyDescent="0.2">
      <c r="H325" s="2"/>
      <c r="I325" s="2"/>
      <c r="J325" s="2"/>
      <c r="K325" s="2"/>
      <c r="L325" s="535"/>
      <c r="M325" s="535"/>
      <c r="N325" s="2"/>
      <c r="O325" s="2"/>
    </row>
    <row r="326" spans="8:15" x14ac:dyDescent="0.2">
      <c r="H326" s="2"/>
      <c r="I326" s="2"/>
      <c r="J326" s="2"/>
      <c r="K326" s="2"/>
      <c r="L326" s="535"/>
      <c r="M326" s="535"/>
      <c r="N326" s="2"/>
      <c r="O326" s="2"/>
    </row>
    <row r="327" spans="8:15" x14ac:dyDescent="0.2">
      <c r="H327" s="2"/>
      <c r="I327" s="2"/>
      <c r="J327" s="2"/>
      <c r="K327" s="2"/>
      <c r="L327" s="535"/>
      <c r="M327" s="535"/>
      <c r="N327" s="2"/>
      <c r="O327" s="2"/>
    </row>
    <row r="328" spans="8:15" x14ac:dyDescent="0.2">
      <c r="H328" s="2"/>
      <c r="I328" s="2"/>
      <c r="J328" s="2"/>
      <c r="K328" s="2"/>
      <c r="L328" s="535"/>
      <c r="M328" s="535"/>
      <c r="N328" s="2"/>
      <c r="O328" s="2"/>
    </row>
    <row r="329" spans="8:15" x14ac:dyDescent="0.2">
      <c r="H329" s="2"/>
      <c r="I329" s="2"/>
      <c r="J329" s="2"/>
      <c r="K329" s="2"/>
      <c r="L329" s="535"/>
      <c r="M329" s="535"/>
      <c r="N329" s="2"/>
      <c r="O329" s="2"/>
    </row>
    <row r="330" spans="8:15" x14ac:dyDescent="0.2">
      <c r="H330" s="2"/>
      <c r="I330" s="2"/>
      <c r="J330" s="2"/>
      <c r="K330" s="2"/>
      <c r="L330" s="535"/>
      <c r="M330" s="535"/>
      <c r="N330" s="2"/>
      <c r="O330" s="2"/>
    </row>
    <row r="331" spans="8:15" x14ac:dyDescent="0.2">
      <c r="H331" s="2"/>
      <c r="I331" s="2"/>
      <c r="J331" s="2"/>
      <c r="K331" s="2"/>
      <c r="L331" s="535"/>
      <c r="M331" s="535"/>
      <c r="N331" s="2"/>
      <c r="O331" s="2"/>
    </row>
    <row r="332" spans="8:15" x14ac:dyDescent="0.2">
      <c r="H332" s="2"/>
      <c r="I332" s="2"/>
      <c r="J332" s="2"/>
      <c r="K332" s="2"/>
      <c r="L332" s="535"/>
      <c r="M332" s="535"/>
      <c r="N332" s="2"/>
      <c r="O332" s="2"/>
    </row>
    <row r="333" spans="8:15" x14ac:dyDescent="0.2">
      <c r="H333" s="2"/>
      <c r="I333" s="2"/>
      <c r="J333" s="2"/>
      <c r="K333" s="2"/>
      <c r="L333" s="535"/>
      <c r="M333" s="535"/>
      <c r="N333" s="2"/>
      <c r="O333" s="2"/>
    </row>
    <row r="334" spans="8:15" x14ac:dyDescent="0.2">
      <c r="H334" s="2"/>
      <c r="I334" s="2"/>
      <c r="J334" s="2"/>
      <c r="K334" s="2"/>
      <c r="L334" s="535"/>
      <c r="M334" s="535"/>
      <c r="N334" s="2"/>
      <c r="O334" s="2"/>
    </row>
    <row r="335" spans="8:15" x14ac:dyDescent="0.2">
      <c r="H335" s="2"/>
      <c r="I335" s="2"/>
      <c r="J335" s="2"/>
      <c r="K335" s="2"/>
      <c r="L335" s="535"/>
      <c r="M335" s="535"/>
      <c r="N335" s="2"/>
      <c r="O335" s="2"/>
    </row>
    <row r="336" spans="8:15" x14ac:dyDescent="0.2">
      <c r="H336" s="2"/>
      <c r="I336" s="2"/>
      <c r="J336" s="2"/>
      <c r="K336" s="2"/>
      <c r="L336" s="535"/>
      <c r="M336" s="535"/>
      <c r="N336" s="2"/>
      <c r="O336" s="2"/>
    </row>
    <row r="337" spans="8:15" x14ac:dyDescent="0.2">
      <c r="H337" s="2"/>
      <c r="I337" s="2"/>
      <c r="J337" s="2"/>
      <c r="K337" s="2"/>
      <c r="L337" s="535"/>
      <c r="M337" s="535"/>
      <c r="N337" s="2"/>
      <c r="O337" s="2"/>
    </row>
    <row r="338" spans="8:15" x14ac:dyDescent="0.2">
      <c r="H338" s="2"/>
      <c r="I338" s="2"/>
      <c r="J338" s="2"/>
      <c r="K338" s="2"/>
      <c r="L338" s="535"/>
      <c r="M338" s="535"/>
      <c r="N338" s="2"/>
      <c r="O338" s="2"/>
    </row>
    <row r="339" spans="8:15" x14ac:dyDescent="0.2">
      <c r="H339" s="2"/>
      <c r="I339" s="2"/>
      <c r="J339" s="2"/>
      <c r="K339" s="2"/>
      <c r="L339" s="535"/>
      <c r="M339" s="535"/>
      <c r="N339" s="2"/>
      <c r="O339" s="2"/>
    </row>
    <row r="340" spans="8:15" x14ac:dyDescent="0.2">
      <c r="H340" s="2"/>
      <c r="I340" s="2"/>
      <c r="J340" s="2"/>
      <c r="K340" s="2"/>
      <c r="L340" s="535"/>
      <c r="M340" s="535"/>
      <c r="N340" s="2"/>
      <c r="O340" s="2"/>
    </row>
    <row r="341" spans="8:15" x14ac:dyDescent="0.2">
      <c r="H341" s="2"/>
      <c r="I341" s="2"/>
      <c r="J341" s="2"/>
      <c r="K341" s="2"/>
      <c r="L341" s="535"/>
      <c r="M341" s="535"/>
      <c r="N341" s="2"/>
      <c r="O341" s="2"/>
    </row>
    <row r="342" spans="8:15" x14ac:dyDescent="0.2">
      <c r="H342" s="2"/>
      <c r="I342" s="2"/>
      <c r="J342" s="2"/>
      <c r="K342" s="2"/>
      <c r="L342" s="535"/>
      <c r="M342" s="535"/>
      <c r="N342" s="2"/>
      <c r="O342" s="2"/>
    </row>
    <row r="343" spans="8:15" x14ac:dyDescent="0.2">
      <c r="H343" s="2"/>
      <c r="I343" s="2"/>
      <c r="J343" s="2"/>
      <c r="K343" s="2"/>
      <c r="L343" s="535"/>
      <c r="M343" s="535"/>
      <c r="N343" s="2"/>
      <c r="O343" s="2"/>
    </row>
    <row r="344" spans="8:15" x14ac:dyDescent="0.2">
      <c r="H344" s="2"/>
      <c r="I344" s="2"/>
      <c r="J344" s="2"/>
      <c r="K344" s="2"/>
      <c r="L344" s="535"/>
      <c r="M344" s="535"/>
      <c r="N344" s="2"/>
      <c r="O344" s="2"/>
    </row>
    <row r="345" spans="8:15" x14ac:dyDescent="0.2">
      <c r="H345" s="2"/>
      <c r="I345" s="2"/>
      <c r="J345" s="2"/>
      <c r="K345" s="2"/>
      <c r="L345" s="535"/>
      <c r="M345" s="535"/>
      <c r="N345" s="2"/>
      <c r="O345" s="2"/>
    </row>
    <row r="346" spans="8:15" x14ac:dyDescent="0.2">
      <c r="H346" s="2"/>
      <c r="I346" s="2"/>
      <c r="J346" s="2"/>
      <c r="K346" s="2"/>
      <c r="L346" s="535"/>
      <c r="M346" s="535"/>
      <c r="N346" s="2"/>
      <c r="O346" s="2"/>
    </row>
    <row r="347" spans="8:15" x14ac:dyDescent="0.2">
      <c r="H347" s="2"/>
      <c r="I347" s="2"/>
      <c r="J347" s="2"/>
      <c r="K347" s="2"/>
      <c r="L347" s="535"/>
      <c r="M347" s="535"/>
      <c r="N347" s="2"/>
      <c r="O347" s="2"/>
    </row>
    <row r="348" spans="8:15" x14ac:dyDescent="0.2">
      <c r="H348" s="2"/>
      <c r="I348" s="2"/>
      <c r="J348" s="2"/>
      <c r="K348" s="2"/>
      <c r="L348" s="535"/>
      <c r="M348" s="535"/>
      <c r="N348" s="2"/>
      <c r="O348" s="2"/>
    </row>
    <row r="349" spans="8:15" x14ac:dyDescent="0.2">
      <c r="H349" s="2"/>
      <c r="I349" s="2"/>
      <c r="J349" s="2"/>
      <c r="K349" s="2"/>
      <c r="L349" s="535"/>
      <c r="M349" s="535"/>
      <c r="N349" s="2"/>
      <c r="O349" s="2"/>
    </row>
    <row r="350" spans="8:15" x14ac:dyDescent="0.2">
      <c r="H350" s="2"/>
      <c r="I350" s="2"/>
      <c r="J350" s="2"/>
      <c r="K350" s="2"/>
      <c r="L350" s="535"/>
      <c r="M350" s="535"/>
      <c r="N350" s="2"/>
      <c r="O350" s="2"/>
    </row>
    <row r="351" spans="8:15" x14ac:dyDescent="0.2">
      <c r="H351" s="2"/>
      <c r="I351" s="2"/>
      <c r="J351" s="2"/>
      <c r="K351" s="2"/>
      <c r="L351" s="535"/>
      <c r="M351" s="535"/>
      <c r="N351" s="2"/>
      <c r="O351" s="2"/>
    </row>
    <row r="352" spans="8:15" x14ac:dyDescent="0.2">
      <c r="H352" s="2"/>
      <c r="I352" s="2"/>
      <c r="J352" s="2"/>
      <c r="K352" s="2"/>
      <c r="L352" s="535"/>
      <c r="M352" s="535"/>
      <c r="N352" s="2"/>
      <c r="O352" s="2"/>
    </row>
    <row r="353" spans="8:15" x14ac:dyDescent="0.2">
      <c r="H353" s="2"/>
      <c r="I353" s="2"/>
      <c r="J353" s="2"/>
      <c r="K353" s="2"/>
      <c r="L353" s="535"/>
      <c r="M353" s="535"/>
      <c r="N353" s="2"/>
      <c r="O353" s="2"/>
    </row>
    <row r="354" spans="8:15" x14ac:dyDescent="0.2">
      <c r="H354" s="2"/>
      <c r="I354" s="2"/>
      <c r="J354" s="2"/>
      <c r="K354" s="2"/>
      <c r="L354" s="535"/>
      <c r="M354" s="535"/>
      <c r="N354" s="2"/>
      <c r="O354" s="2"/>
    </row>
    <row r="355" spans="8:15" x14ac:dyDescent="0.2">
      <c r="H355" s="2"/>
      <c r="I355" s="2"/>
      <c r="J355" s="2"/>
      <c r="K355" s="2"/>
      <c r="L355" s="535"/>
      <c r="M355" s="535"/>
      <c r="N355" s="2"/>
      <c r="O355" s="2"/>
    </row>
    <row r="356" spans="8:15" x14ac:dyDescent="0.2">
      <c r="H356" s="2"/>
      <c r="I356" s="2"/>
      <c r="J356" s="2"/>
      <c r="K356" s="2"/>
      <c r="L356" s="535"/>
      <c r="M356" s="535"/>
      <c r="N356" s="2"/>
      <c r="O356" s="2"/>
    </row>
    <row r="357" spans="8:15" x14ac:dyDescent="0.2">
      <c r="H357" s="2"/>
      <c r="I357" s="2"/>
      <c r="J357" s="2"/>
      <c r="K357" s="2"/>
      <c r="L357" s="535"/>
      <c r="M357" s="535"/>
      <c r="N357" s="2"/>
      <c r="O357" s="2"/>
    </row>
    <row r="358" spans="8:15" x14ac:dyDescent="0.2">
      <c r="H358" s="2"/>
      <c r="I358" s="2"/>
      <c r="J358" s="2"/>
      <c r="K358" s="2"/>
      <c r="L358" s="535"/>
      <c r="M358" s="535"/>
      <c r="N358" s="2"/>
      <c r="O358" s="2"/>
    </row>
    <row r="359" spans="8:15" x14ac:dyDescent="0.2">
      <c r="H359" s="2"/>
      <c r="I359" s="2"/>
      <c r="J359" s="2"/>
      <c r="K359" s="2"/>
      <c r="L359" s="535"/>
      <c r="M359" s="535"/>
      <c r="N359" s="2"/>
      <c r="O359" s="2"/>
    </row>
    <row r="360" spans="8:15" x14ac:dyDescent="0.2">
      <c r="H360" s="2"/>
      <c r="I360" s="2"/>
      <c r="J360" s="2"/>
      <c r="K360" s="2"/>
      <c r="L360" s="535"/>
      <c r="M360" s="535"/>
      <c r="N360" s="2"/>
      <c r="O360" s="2"/>
    </row>
    <row r="361" spans="8:15" x14ac:dyDescent="0.2">
      <c r="H361" s="2"/>
      <c r="I361" s="2"/>
      <c r="J361" s="2"/>
      <c r="K361" s="2"/>
      <c r="L361" s="535"/>
      <c r="M361" s="535"/>
      <c r="N361" s="2"/>
      <c r="O361" s="2"/>
    </row>
    <row r="362" spans="8:15" x14ac:dyDescent="0.2">
      <c r="H362" s="2"/>
      <c r="I362" s="2"/>
      <c r="J362" s="2"/>
      <c r="K362" s="2"/>
      <c r="L362" s="535"/>
      <c r="M362" s="535"/>
      <c r="N362" s="2"/>
      <c r="O362" s="2"/>
    </row>
    <row r="363" spans="8:15" x14ac:dyDescent="0.2">
      <c r="H363" s="2"/>
      <c r="I363" s="2"/>
      <c r="J363" s="2"/>
      <c r="K363" s="2"/>
      <c r="L363" s="535"/>
      <c r="M363" s="535"/>
      <c r="N363" s="2"/>
      <c r="O363" s="2"/>
    </row>
    <row r="364" spans="8:15" x14ac:dyDescent="0.2">
      <c r="H364" s="2"/>
      <c r="I364" s="2"/>
      <c r="J364" s="2"/>
      <c r="K364" s="2"/>
      <c r="L364" s="535"/>
      <c r="M364" s="535"/>
      <c r="N364" s="2"/>
      <c r="O364" s="2"/>
    </row>
    <row r="365" spans="8:15" x14ac:dyDescent="0.2">
      <c r="H365" s="2"/>
      <c r="I365" s="2"/>
      <c r="J365" s="2"/>
      <c r="K365" s="2"/>
      <c r="L365" s="535"/>
      <c r="M365" s="535"/>
      <c r="N365" s="2"/>
      <c r="O365" s="2"/>
    </row>
    <row r="366" spans="8:15" x14ac:dyDescent="0.2">
      <c r="H366" s="2"/>
      <c r="I366" s="2"/>
      <c r="J366" s="2"/>
      <c r="K366" s="2"/>
      <c r="L366" s="535"/>
      <c r="M366" s="535"/>
      <c r="N366" s="2"/>
      <c r="O366" s="2"/>
    </row>
    <row r="367" spans="8:15" x14ac:dyDescent="0.2">
      <c r="H367" s="2"/>
      <c r="I367" s="2"/>
      <c r="J367" s="2"/>
      <c r="K367" s="2"/>
      <c r="L367" s="535"/>
      <c r="M367" s="535"/>
      <c r="N367" s="2"/>
      <c r="O367" s="2"/>
    </row>
    <row r="368" spans="8:15" x14ac:dyDescent="0.2">
      <c r="H368" s="2"/>
      <c r="I368" s="2"/>
      <c r="J368" s="2"/>
      <c r="K368" s="2"/>
      <c r="L368" s="535"/>
      <c r="M368" s="535"/>
      <c r="N368" s="2"/>
      <c r="O368" s="2"/>
    </row>
    <row r="369" spans="8:15" x14ac:dyDescent="0.2">
      <c r="H369" s="2"/>
      <c r="I369" s="2"/>
      <c r="J369" s="2"/>
      <c r="K369" s="2"/>
      <c r="L369" s="535"/>
      <c r="M369" s="535"/>
      <c r="N369" s="2"/>
      <c r="O369" s="2"/>
    </row>
    <row r="370" spans="8:15" x14ac:dyDescent="0.2">
      <c r="H370" s="2"/>
      <c r="I370" s="2"/>
      <c r="J370" s="2"/>
      <c r="K370" s="2"/>
      <c r="L370" s="535"/>
      <c r="M370" s="535"/>
      <c r="N370" s="2"/>
      <c r="O370" s="2"/>
    </row>
    <row r="371" spans="8:15" x14ac:dyDescent="0.2">
      <c r="H371" s="2"/>
      <c r="I371" s="2"/>
      <c r="J371" s="2"/>
      <c r="K371" s="2"/>
      <c r="L371" s="535"/>
      <c r="M371" s="535"/>
      <c r="N371" s="2"/>
      <c r="O371" s="2"/>
    </row>
    <row r="372" spans="8:15" x14ac:dyDescent="0.2">
      <c r="H372" s="2"/>
      <c r="I372" s="2"/>
      <c r="J372" s="2"/>
      <c r="K372" s="2"/>
      <c r="L372" s="535"/>
      <c r="M372" s="535"/>
      <c r="N372" s="2"/>
      <c r="O372" s="2"/>
    </row>
    <row r="373" spans="8:15" x14ac:dyDescent="0.2">
      <c r="H373" s="2"/>
      <c r="I373" s="2"/>
      <c r="J373" s="2"/>
      <c r="K373" s="2"/>
      <c r="L373" s="535"/>
      <c r="M373" s="535"/>
      <c r="N373" s="2"/>
      <c r="O373" s="2"/>
    </row>
    <row r="374" spans="8:15" x14ac:dyDescent="0.2">
      <c r="H374" s="2"/>
      <c r="I374" s="2"/>
      <c r="J374" s="2"/>
      <c r="K374" s="2"/>
      <c r="L374" s="535"/>
      <c r="M374" s="535"/>
      <c r="N374" s="2"/>
      <c r="O374" s="2"/>
    </row>
    <row r="375" spans="8:15" x14ac:dyDescent="0.2">
      <c r="H375" s="2"/>
      <c r="I375" s="2"/>
      <c r="J375" s="2"/>
      <c r="K375" s="2"/>
      <c r="L375" s="535"/>
      <c r="M375" s="535"/>
      <c r="N375" s="2"/>
      <c r="O375" s="2"/>
    </row>
    <row r="376" spans="8:15" x14ac:dyDescent="0.2">
      <c r="H376" s="2"/>
      <c r="I376" s="2"/>
      <c r="J376" s="2"/>
      <c r="K376" s="2"/>
      <c r="L376" s="535"/>
      <c r="M376" s="535"/>
      <c r="N376" s="2"/>
      <c r="O376" s="2"/>
    </row>
    <row r="377" spans="8:15" x14ac:dyDescent="0.2">
      <c r="H377" s="2"/>
      <c r="I377" s="2"/>
      <c r="J377" s="2"/>
      <c r="K377" s="2"/>
      <c r="L377" s="535"/>
      <c r="M377" s="535"/>
      <c r="N377" s="2"/>
      <c r="O377" s="2"/>
    </row>
    <row r="378" spans="8:15" x14ac:dyDescent="0.2">
      <c r="H378" s="2"/>
      <c r="I378" s="2"/>
      <c r="J378" s="2"/>
      <c r="K378" s="2"/>
      <c r="L378" s="535"/>
      <c r="M378" s="535"/>
      <c r="N378" s="2"/>
      <c r="O378" s="2"/>
    </row>
    <row r="379" spans="8:15" x14ac:dyDescent="0.2">
      <c r="H379" s="2"/>
      <c r="I379" s="2"/>
      <c r="J379" s="2"/>
      <c r="K379" s="2"/>
      <c r="L379" s="535"/>
      <c r="M379" s="535"/>
      <c r="N379" s="2"/>
      <c r="O379" s="2"/>
    </row>
    <row r="380" spans="8:15" x14ac:dyDescent="0.2">
      <c r="H380" s="2"/>
      <c r="I380" s="2"/>
      <c r="J380" s="2"/>
      <c r="K380" s="2"/>
      <c r="L380" s="535"/>
      <c r="M380" s="535"/>
      <c r="N380" s="2"/>
      <c r="O380" s="2"/>
    </row>
    <row r="381" spans="8:15" x14ac:dyDescent="0.2">
      <c r="H381" s="2"/>
      <c r="I381" s="2"/>
      <c r="J381" s="2"/>
      <c r="K381" s="2"/>
      <c r="L381" s="535"/>
      <c r="M381" s="535"/>
      <c r="N381" s="2"/>
      <c r="O381" s="2"/>
    </row>
    <row r="382" spans="8:15" x14ac:dyDescent="0.2">
      <c r="H382" s="2"/>
      <c r="I382" s="2"/>
      <c r="J382" s="2"/>
      <c r="K382" s="2"/>
      <c r="L382" s="535"/>
      <c r="M382" s="535"/>
      <c r="N382" s="2"/>
      <c r="O382" s="2"/>
    </row>
    <row r="383" spans="8:15" x14ac:dyDescent="0.2">
      <c r="H383" s="2"/>
      <c r="I383" s="2"/>
      <c r="J383" s="2"/>
      <c r="K383" s="2"/>
      <c r="L383" s="535"/>
      <c r="M383" s="535"/>
      <c r="N383" s="2"/>
      <c r="O383" s="2"/>
    </row>
    <row r="384" spans="8:15" x14ac:dyDescent="0.2">
      <c r="H384" s="2"/>
      <c r="I384" s="2"/>
      <c r="J384" s="2"/>
      <c r="K384" s="2"/>
      <c r="L384" s="535"/>
      <c r="M384" s="535"/>
      <c r="N384" s="2"/>
      <c r="O384" s="2"/>
    </row>
    <row r="385" spans="8:15" x14ac:dyDescent="0.2">
      <c r="H385" s="2"/>
      <c r="I385" s="2"/>
      <c r="J385" s="2"/>
      <c r="K385" s="2"/>
      <c r="L385" s="535"/>
      <c r="M385" s="535"/>
      <c r="N385" s="2"/>
      <c r="O385" s="2"/>
    </row>
    <row r="386" spans="8:15" x14ac:dyDescent="0.2">
      <c r="H386" s="2"/>
      <c r="I386" s="2"/>
      <c r="J386" s="2"/>
      <c r="K386" s="2"/>
      <c r="L386" s="535"/>
      <c r="M386" s="535"/>
      <c r="N386" s="2"/>
      <c r="O386" s="2"/>
    </row>
    <row r="387" spans="8:15" x14ac:dyDescent="0.2">
      <c r="H387" s="2"/>
      <c r="I387" s="2"/>
      <c r="J387" s="2"/>
      <c r="K387" s="2"/>
      <c r="L387" s="535"/>
      <c r="M387" s="535"/>
      <c r="N387" s="2"/>
      <c r="O387" s="2"/>
    </row>
    <row r="388" spans="8:15" x14ac:dyDescent="0.2">
      <c r="H388" s="2"/>
      <c r="I388" s="2"/>
      <c r="J388" s="2"/>
      <c r="K388" s="2"/>
      <c r="L388" s="535"/>
      <c r="M388" s="535"/>
      <c r="N388" s="2"/>
      <c r="O388" s="2"/>
    </row>
    <row r="389" spans="8:15" x14ac:dyDescent="0.2">
      <c r="H389" s="2"/>
      <c r="I389" s="2"/>
      <c r="J389" s="2"/>
      <c r="K389" s="2"/>
      <c r="L389" s="535"/>
      <c r="M389" s="535"/>
      <c r="N389" s="2"/>
      <c r="O389" s="2"/>
    </row>
    <row r="390" spans="8:15" x14ac:dyDescent="0.2">
      <c r="H390" s="2"/>
      <c r="I390" s="2"/>
      <c r="J390" s="2"/>
      <c r="K390" s="2"/>
      <c r="L390" s="535"/>
      <c r="M390" s="535"/>
      <c r="N390" s="2"/>
      <c r="O390" s="2"/>
    </row>
    <row r="391" spans="8:15" x14ac:dyDescent="0.2">
      <c r="H391" s="2"/>
      <c r="I391" s="2"/>
      <c r="J391" s="2"/>
      <c r="K391" s="2"/>
      <c r="L391" s="535"/>
      <c r="M391" s="535"/>
      <c r="N391" s="2"/>
      <c r="O391" s="2"/>
    </row>
    <row r="392" spans="8:15" x14ac:dyDescent="0.2">
      <c r="H392" s="2"/>
      <c r="I392" s="2"/>
      <c r="J392" s="2"/>
      <c r="K392" s="2"/>
      <c r="L392" s="535"/>
      <c r="M392" s="535"/>
      <c r="N392" s="2"/>
      <c r="O392" s="2"/>
    </row>
    <row r="393" spans="8:15" x14ac:dyDescent="0.2">
      <c r="H393" s="2"/>
      <c r="I393" s="2"/>
      <c r="J393" s="2"/>
      <c r="K393" s="2"/>
      <c r="L393" s="535"/>
      <c r="M393" s="535"/>
      <c r="N393" s="2"/>
      <c r="O393" s="2"/>
    </row>
    <row r="394" spans="8:15" x14ac:dyDescent="0.2">
      <c r="H394" s="2"/>
      <c r="I394" s="2"/>
      <c r="J394" s="2"/>
      <c r="K394" s="2"/>
      <c r="L394" s="535"/>
      <c r="M394" s="535"/>
      <c r="N394" s="2"/>
      <c r="O394" s="2"/>
    </row>
    <row r="395" spans="8:15" x14ac:dyDescent="0.2">
      <c r="H395" s="2"/>
      <c r="I395" s="2"/>
      <c r="J395" s="2"/>
      <c r="K395" s="2"/>
      <c r="L395" s="535"/>
      <c r="M395" s="535"/>
      <c r="N395" s="2"/>
      <c r="O395" s="2"/>
    </row>
    <row r="396" spans="8:15" x14ac:dyDescent="0.2">
      <c r="H396" s="2"/>
      <c r="I396" s="2"/>
      <c r="J396" s="2"/>
      <c r="K396" s="2"/>
      <c r="L396" s="535"/>
      <c r="M396" s="535"/>
      <c r="N396" s="2"/>
      <c r="O396" s="2"/>
    </row>
    <row r="397" spans="8:15" x14ac:dyDescent="0.2">
      <c r="H397" s="2"/>
      <c r="I397" s="2"/>
      <c r="J397" s="2"/>
      <c r="K397" s="2"/>
      <c r="L397" s="535"/>
      <c r="M397" s="535"/>
      <c r="N397" s="2"/>
      <c r="O397" s="2"/>
    </row>
    <row r="398" spans="8:15" x14ac:dyDescent="0.2">
      <c r="H398" s="2"/>
      <c r="I398" s="2"/>
      <c r="J398" s="2"/>
      <c r="K398" s="2"/>
      <c r="L398" s="535"/>
      <c r="M398" s="535"/>
      <c r="N398" s="2"/>
      <c r="O398" s="2"/>
    </row>
    <row r="399" spans="8:15" x14ac:dyDescent="0.2">
      <c r="H399" s="2"/>
      <c r="I399" s="2"/>
      <c r="J399" s="2"/>
      <c r="K399" s="2"/>
      <c r="L399" s="535"/>
      <c r="M399" s="535"/>
      <c r="N399" s="2"/>
      <c r="O399" s="2"/>
    </row>
    <row r="400" spans="8:15" x14ac:dyDescent="0.2">
      <c r="H400" s="2"/>
      <c r="I400" s="2"/>
      <c r="J400" s="2"/>
      <c r="K400" s="2"/>
      <c r="L400" s="535"/>
      <c r="M400" s="535"/>
      <c r="N400" s="2"/>
      <c r="O400" s="2"/>
    </row>
    <row r="401" spans="8:15" x14ac:dyDescent="0.2">
      <c r="H401" s="2"/>
      <c r="I401" s="2"/>
      <c r="J401" s="2"/>
      <c r="K401" s="2"/>
      <c r="L401" s="535"/>
      <c r="M401" s="535"/>
      <c r="N401" s="2"/>
      <c r="O401" s="2"/>
    </row>
    <row r="402" spans="8:15" x14ac:dyDescent="0.2">
      <c r="H402" s="2"/>
      <c r="I402" s="2"/>
      <c r="J402" s="2"/>
      <c r="K402" s="2"/>
      <c r="L402" s="535"/>
      <c r="M402" s="535"/>
      <c r="N402" s="2"/>
      <c r="O402" s="2"/>
    </row>
    <row r="403" spans="8:15" x14ac:dyDescent="0.2">
      <c r="H403" s="2"/>
      <c r="I403" s="2"/>
      <c r="J403" s="2"/>
      <c r="K403" s="2"/>
      <c r="L403" s="535"/>
      <c r="M403" s="535"/>
      <c r="N403" s="2"/>
      <c r="O403" s="2"/>
    </row>
    <row r="404" spans="8:15" x14ac:dyDescent="0.2">
      <c r="H404" s="2"/>
      <c r="I404" s="2"/>
      <c r="J404" s="2"/>
      <c r="K404" s="2"/>
      <c r="L404" s="535"/>
      <c r="M404" s="535"/>
      <c r="N404" s="2"/>
      <c r="O404" s="2"/>
    </row>
    <row r="405" spans="8:15" x14ac:dyDescent="0.2">
      <c r="H405" s="2"/>
      <c r="I405" s="2"/>
      <c r="J405" s="2"/>
      <c r="K405" s="2"/>
      <c r="L405" s="535"/>
      <c r="M405" s="535"/>
      <c r="N405" s="2"/>
      <c r="O405" s="2"/>
    </row>
    <row r="406" spans="8:15" x14ac:dyDescent="0.2">
      <c r="H406" s="2"/>
      <c r="I406" s="2"/>
      <c r="J406" s="2"/>
      <c r="K406" s="2"/>
      <c r="L406" s="535"/>
      <c r="M406" s="535"/>
      <c r="N406" s="2"/>
      <c r="O406" s="2"/>
    </row>
    <row r="407" spans="8:15" x14ac:dyDescent="0.2">
      <c r="H407" s="2"/>
      <c r="I407" s="2"/>
      <c r="J407" s="2"/>
      <c r="K407" s="2"/>
      <c r="L407" s="535"/>
      <c r="M407" s="535"/>
      <c r="N407" s="2"/>
      <c r="O407" s="2"/>
    </row>
    <row r="408" spans="8:15" x14ac:dyDescent="0.2">
      <c r="H408" s="2"/>
      <c r="I408" s="2"/>
      <c r="J408" s="2"/>
      <c r="K408" s="2"/>
      <c r="L408" s="535"/>
      <c r="M408" s="535"/>
      <c r="N408" s="2"/>
      <c r="O408" s="2"/>
    </row>
    <row r="409" spans="8:15" x14ac:dyDescent="0.2">
      <c r="H409" s="2"/>
      <c r="I409" s="2"/>
      <c r="J409" s="2"/>
      <c r="K409" s="2"/>
      <c r="L409" s="535"/>
      <c r="M409" s="535"/>
      <c r="N409" s="2"/>
      <c r="O409" s="2"/>
    </row>
    <row r="410" spans="8:15" x14ac:dyDescent="0.2">
      <c r="H410" s="2"/>
      <c r="I410" s="2"/>
      <c r="J410" s="2"/>
      <c r="K410" s="2"/>
      <c r="L410" s="535"/>
      <c r="M410" s="535"/>
      <c r="N410" s="2"/>
      <c r="O410" s="2"/>
    </row>
    <row r="411" spans="8:15" x14ac:dyDescent="0.2">
      <c r="H411" s="2"/>
      <c r="I411" s="2"/>
      <c r="J411" s="2"/>
      <c r="K411" s="2"/>
      <c r="L411" s="535"/>
      <c r="M411" s="535"/>
      <c r="N411" s="2"/>
      <c r="O411" s="2"/>
    </row>
    <row r="412" spans="8:15" x14ac:dyDescent="0.2">
      <c r="H412" s="2"/>
      <c r="I412" s="2"/>
      <c r="J412" s="2"/>
      <c r="K412" s="2"/>
      <c r="L412" s="535"/>
      <c r="M412" s="535"/>
      <c r="N412" s="2"/>
      <c r="O412" s="2"/>
    </row>
    <row r="413" spans="8:15" x14ac:dyDescent="0.2">
      <c r="H413" s="2"/>
      <c r="I413" s="2"/>
      <c r="J413" s="2"/>
      <c r="K413" s="2"/>
      <c r="L413" s="535"/>
      <c r="M413" s="535"/>
      <c r="N413" s="2"/>
      <c r="O413" s="2"/>
    </row>
    <row r="414" spans="8:15" x14ac:dyDescent="0.2">
      <c r="H414" s="2"/>
      <c r="I414" s="2"/>
      <c r="J414" s="2"/>
      <c r="K414" s="2"/>
      <c r="L414" s="535"/>
      <c r="M414" s="535"/>
      <c r="N414" s="2"/>
      <c r="O414" s="2"/>
    </row>
    <row r="415" spans="8:15" x14ac:dyDescent="0.2">
      <c r="H415" s="2"/>
      <c r="I415" s="2"/>
      <c r="J415" s="2"/>
      <c r="K415" s="2"/>
      <c r="L415" s="535"/>
      <c r="M415" s="535"/>
      <c r="N415" s="2"/>
      <c r="O415" s="2"/>
    </row>
    <row r="416" spans="8:15" x14ac:dyDescent="0.2">
      <c r="H416" s="2"/>
      <c r="I416" s="2"/>
      <c r="J416" s="2"/>
      <c r="K416" s="2"/>
      <c r="L416" s="535"/>
      <c r="M416" s="535"/>
      <c r="N416" s="2"/>
      <c r="O416" s="2"/>
    </row>
    <row r="417" spans="8:15" x14ac:dyDescent="0.2">
      <c r="H417" s="2"/>
      <c r="I417" s="2"/>
      <c r="J417" s="2"/>
      <c r="K417" s="2"/>
      <c r="L417" s="535"/>
      <c r="M417" s="535"/>
      <c r="N417" s="2"/>
      <c r="O417" s="2"/>
    </row>
    <row r="418" spans="8:15" x14ac:dyDescent="0.2">
      <c r="H418" s="2"/>
      <c r="I418" s="2"/>
      <c r="J418" s="2"/>
      <c r="K418" s="2"/>
      <c r="L418" s="535"/>
      <c r="M418" s="535"/>
      <c r="N418" s="2"/>
      <c r="O418" s="2"/>
    </row>
    <row r="419" spans="8:15" x14ac:dyDescent="0.2">
      <c r="H419" s="2"/>
      <c r="I419" s="2"/>
      <c r="J419" s="2"/>
      <c r="K419" s="2"/>
      <c r="L419" s="535"/>
      <c r="M419" s="535"/>
      <c r="N419" s="2"/>
      <c r="O419" s="2"/>
    </row>
    <row r="420" spans="8:15" x14ac:dyDescent="0.2">
      <c r="H420" s="2"/>
      <c r="I420" s="2"/>
      <c r="J420" s="2"/>
      <c r="K420" s="2"/>
      <c r="L420" s="535"/>
      <c r="M420" s="535"/>
      <c r="N420" s="2"/>
      <c r="O420" s="2"/>
    </row>
    <row r="421" spans="8:15" x14ac:dyDescent="0.2">
      <c r="H421" s="2"/>
      <c r="I421" s="2"/>
      <c r="J421" s="2"/>
      <c r="K421" s="2"/>
      <c r="L421" s="535"/>
      <c r="M421" s="535"/>
      <c r="N421" s="2"/>
      <c r="O421" s="2"/>
    </row>
    <row r="422" spans="8:15" x14ac:dyDescent="0.2">
      <c r="H422" s="2"/>
      <c r="I422" s="2"/>
      <c r="J422" s="2"/>
      <c r="K422" s="2"/>
      <c r="L422" s="535"/>
      <c r="M422" s="535"/>
      <c r="N422" s="2"/>
      <c r="O422" s="2"/>
    </row>
    <row r="423" spans="8:15" x14ac:dyDescent="0.2">
      <c r="H423" s="2"/>
      <c r="I423" s="2"/>
      <c r="J423" s="2"/>
      <c r="K423" s="2"/>
      <c r="L423" s="535"/>
      <c r="M423" s="535"/>
      <c r="N423" s="2"/>
      <c r="O423" s="2"/>
    </row>
    <row r="424" spans="8:15" x14ac:dyDescent="0.2">
      <c r="H424" s="2"/>
      <c r="I424" s="2"/>
      <c r="J424" s="2"/>
      <c r="K424" s="2"/>
      <c r="L424" s="535"/>
      <c r="M424" s="535"/>
      <c r="N424" s="2"/>
      <c r="O424" s="2"/>
    </row>
    <row r="425" spans="8:15" x14ac:dyDescent="0.2">
      <c r="H425" s="2"/>
      <c r="I425" s="2"/>
      <c r="J425" s="2"/>
      <c r="K425" s="2"/>
      <c r="L425" s="535"/>
      <c r="M425" s="535"/>
      <c r="N425" s="2"/>
      <c r="O425" s="2"/>
    </row>
    <row r="426" spans="8:15" x14ac:dyDescent="0.2">
      <c r="H426" s="2"/>
      <c r="I426" s="2"/>
      <c r="J426" s="2"/>
      <c r="K426" s="2"/>
      <c r="L426" s="535"/>
      <c r="M426" s="535"/>
      <c r="N426" s="2"/>
      <c r="O426" s="2"/>
    </row>
    <row r="427" spans="8:15" x14ac:dyDescent="0.2">
      <c r="H427" s="2"/>
      <c r="I427" s="2"/>
      <c r="J427" s="2"/>
      <c r="K427" s="2"/>
      <c r="L427" s="535"/>
      <c r="M427" s="535"/>
      <c r="N427" s="2"/>
      <c r="O427" s="2"/>
    </row>
    <row r="428" spans="8:15" x14ac:dyDescent="0.2">
      <c r="H428" s="2"/>
      <c r="I428" s="2"/>
      <c r="J428" s="2"/>
      <c r="K428" s="2"/>
      <c r="L428" s="535"/>
      <c r="M428" s="535"/>
      <c r="N428" s="2"/>
      <c r="O428" s="2"/>
    </row>
    <row r="429" spans="8:15" x14ac:dyDescent="0.2">
      <c r="H429" s="2"/>
      <c r="I429" s="2"/>
      <c r="J429" s="2"/>
      <c r="K429" s="2"/>
      <c r="L429" s="535"/>
      <c r="M429" s="535"/>
      <c r="N429" s="2"/>
      <c r="O429" s="2"/>
    </row>
    <row r="430" spans="8:15" x14ac:dyDescent="0.2">
      <c r="H430" s="2"/>
      <c r="I430" s="2"/>
      <c r="J430" s="2"/>
      <c r="K430" s="2"/>
      <c r="L430" s="535"/>
      <c r="M430" s="535"/>
      <c r="N430" s="2"/>
      <c r="O430" s="2"/>
    </row>
    <row r="431" spans="8:15" x14ac:dyDescent="0.2">
      <c r="H431" s="2"/>
      <c r="I431" s="2"/>
      <c r="J431" s="2"/>
      <c r="K431" s="2"/>
      <c r="L431" s="535"/>
      <c r="M431" s="535"/>
      <c r="N431" s="2"/>
      <c r="O431" s="2"/>
    </row>
    <row r="432" spans="8:15" x14ac:dyDescent="0.2">
      <c r="H432" s="2"/>
      <c r="I432" s="2"/>
      <c r="J432" s="2"/>
      <c r="K432" s="2"/>
      <c r="L432" s="535"/>
      <c r="M432" s="535"/>
      <c r="N432" s="2"/>
      <c r="O432" s="2"/>
    </row>
    <row r="433" spans="8:15" x14ac:dyDescent="0.2">
      <c r="H433" s="2"/>
      <c r="I433" s="2"/>
      <c r="J433" s="2"/>
      <c r="K433" s="2"/>
      <c r="L433" s="535"/>
      <c r="M433" s="535"/>
      <c r="N433" s="2"/>
      <c r="O433" s="2"/>
    </row>
    <row r="434" spans="8:15" x14ac:dyDescent="0.2">
      <c r="H434" s="2"/>
      <c r="I434" s="2"/>
      <c r="J434" s="2"/>
      <c r="K434" s="2"/>
      <c r="L434" s="535"/>
      <c r="M434" s="535"/>
      <c r="N434" s="2"/>
      <c r="O434" s="2"/>
    </row>
    <row r="435" spans="8:15" x14ac:dyDescent="0.2">
      <c r="H435" s="2"/>
      <c r="I435" s="2"/>
      <c r="J435" s="2"/>
      <c r="K435" s="2"/>
      <c r="L435" s="535"/>
      <c r="M435" s="535"/>
      <c r="N435" s="2"/>
      <c r="O435" s="2"/>
    </row>
    <row r="436" spans="8:15" x14ac:dyDescent="0.2">
      <c r="H436" s="2"/>
      <c r="I436" s="2"/>
      <c r="J436" s="2"/>
      <c r="K436" s="2"/>
      <c r="L436" s="535"/>
      <c r="M436" s="535"/>
      <c r="N436" s="2"/>
      <c r="O436" s="2"/>
    </row>
    <row r="437" spans="8:15" x14ac:dyDescent="0.2">
      <c r="H437" s="2"/>
      <c r="I437" s="2"/>
      <c r="J437" s="2"/>
      <c r="K437" s="2"/>
      <c r="L437" s="535"/>
      <c r="M437" s="535"/>
      <c r="N437" s="2"/>
      <c r="O437" s="2"/>
    </row>
    <row r="438" spans="8:15" x14ac:dyDescent="0.2">
      <c r="H438" s="2"/>
      <c r="I438" s="2"/>
      <c r="J438" s="2"/>
      <c r="K438" s="2"/>
      <c r="L438" s="535"/>
      <c r="M438" s="535"/>
      <c r="N438" s="2"/>
      <c r="O438" s="2"/>
    </row>
    <row r="439" spans="8:15" x14ac:dyDescent="0.2">
      <c r="H439" s="2"/>
      <c r="I439" s="2"/>
      <c r="J439" s="2"/>
      <c r="K439" s="2"/>
      <c r="L439" s="535"/>
      <c r="M439" s="535"/>
      <c r="N439" s="2"/>
      <c r="O439" s="2"/>
    </row>
    <row r="440" spans="8:15" x14ac:dyDescent="0.2">
      <c r="H440" s="2"/>
      <c r="I440" s="2"/>
      <c r="J440" s="2"/>
      <c r="K440" s="2"/>
      <c r="L440" s="535"/>
      <c r="M440" s="535"/>
      <c r="N440" s="2"/>
      <c r="O440" s="2"/>
    </row>
    <row r="441" spans="8:15" x14ac:dyDescent="0.2">
      <c r="H441" s="2"/>
      <c r="I441" s="2"/>
      <c r="J441" s="2"/>
      <c r="K441" s="2"/>
      <c r="L441" s="535"/>
      <c r="M441" s="535"/>
      <c r="N441" s="2"/>
      <c r="O441" s="2"/>
    </row>
    <row r="442" spans="8:15" x14ac:dyDescent="0.2">
      <c r="H442" s="2"/>
      <c r="I442" s="2"/>
      <c r="J442" s="2"/>
      <c r="K442" s="2"/>
      <c r="L442" s="535"/>
      <c r="M442" s="535"/>
      <c r="N442" s="2"/>
      <c r="O442" s="2"/>
    </row>
    <row r="443" spans="8:15" x14ac:dyDescent="0.2">
      <c r="H443" s="2"/>
      <c r="I443" s="2"/>
      <c r="J443" s="2"/>
      <c r="K443" s="2"/>
      <c r="L443" s="535"/>
      <c r="M443" s="535"/>
      <c r="N443" s="2"/>
      <c r="O443" s="2"/>
    </row>
    <row r="444" spans="8:15" x14ac:dyDescent="0.2">
      <c r="H444" s="2"/>
      <c r="I444" s="2"/>
      <c r="J444" s="2"/>
      <c r="K444" s="2"/>
      <c r="L444" s="535"/>
      <c r="M444" s="535"/>
      <c r="N444" s="2"/>
      <c r="O444" s="2"/>
    </row>
    <row r="445" spans="8:15" x14ac:dyDescent="0.2">
      <c r="H445" s="2"/>
      <c r="I445" s="2"/>
      <c r="J445" s="2"/>
      <c r="K445" s="2"/>
      <c r="L445" s="535"/>
      <c r="M445" s="535"/>
      <c r="N445" s="2"/>
      <c r="O445" s="2"/>
    </row>
    <row r="446" spans="8:15" x14ac:dyDescent="0.2">
      <c r="H446" s="2"/>
      <c r="I446" s="2"/>
      <c r="J446" s="2"/>
      <c r="K446" s="2"/>
      <c r="L446" s="535"/>
      <c r="M446" s="535"/>
      <c r="N446" s="2"/>
      <c r="O446" s="2"/>
    </row>
    <row r="447" spans="8:15" x14ac:dyDescent="0.2">
      <c r="H447" s="2"/>
      <c r="I447" s="2"/>
      <c r="J447" s="2"/>
      <c r="K447" s="2"/>
      <c r="L447" s="535"/>
      <c r="M447" s="535"/>
      <c r="N447" s="2"/>
      <c r="O447" s="2"/>
    </row>
    <row r="448" spans="8:15" x14ac:dyDescent="0.2">
      <c r="H448" s="2"/>
      <c r="I448" s="2"/>
      <c r="J448" s="2"/>
      <c r="K448" s="2"/>
      <c r="L448" s="535"/>
      <c r="M448" s="535"/>
      <c r="N448" s="2"/>
      <c r="O448" s="2"/>
    </row>
    <row r="449" spans="8:15" x14ac:dyDescent="0.2">
      <c r="H449" s="2"/>
      <c r="I449" s="2"/>
      <c r="J449" s="2"/>
      <c r="K449" s="2"/>
      <c r="L449" s="535"/>
      <c r="M449" s="535"/>
      <c r="N449" s="2"/>
      <c r="O449" s="2"/>
    </row>
    <row r="450" spans="8:15" x14ac:dyDescent="0.2">
      <c r="H450" s="2"/>
      <c r="I450" s="2"/>
      <c r="J450" s="2"/>
      <c r="K450" s="2"/>
      <c r="L450" s="535"/>
      <c r="M450" s="535"/>
      <c r="N450" s="2"/>
      <c r="O450" s="2"/>
    </row>
    <row r="451" spans="8:15" x14ac:dyDescent="0.2">
      <c r="H451" s="2"/>
      <c r="I451" s="2"/>
      <c r="J451" s="2"/>
      <c r="K451" s="14"/>
      <c r="L451" s="535"/>
      <c r="M451" s="535"/>
      <c r="N451" s="2"/>
      <c r="O451" s="2"/>
    </row>
    <row r="452" spans="8:15" x14ac:dyDescent="0.2">
      <c r="H452" s="2"/>
      <c r="I452" s="2"/>
      <c r="J452" s="2"/>
      <c r="K452" s="2"/>
      <c r="L452" s="535"/>
      <c r="M452" s="535"/>
      <c r="N452" s="2"/>
      <c r="O452" s="2"/>
    </row>
    <row r="453" spans="8:15" x14ac:dyDescent="0.2">
      <c r="H453" s="2"/>
      <c r="I453" s="2"/>
      <c r="J453" s="2"/>
      <c r="K453" s="2"/>
      <c r="L453" s="535"/>
      <c r="M453" s="535"/>
      <c r="N453" s="2"/>
      <c r="O453" s="2"/>
    </row>
    <row r="454" spans="8:15" x14ac:dyDescent="0.2">
      <c r="H454" s="2"/>
      <c r="I454" s="2"/>
      <c r="J454" s="2"/>
      <c r="K454" s="2"/>
      <c r="L454" s="535"/>
      <c r="M454" s="535"/>
      <c r="N454" s="2"/>
      <c r="O454" s="2"/>
    </row>
    <row r="455" spans="8:15" x14ac:dyDescent="0.2">
      <c r="H455" s="2"/>
      <c r="I455" s="2"/>
      <c r="J455" s="2"/>
      <c r="K455" s="2"/>
      <c r="L455" s="535"/>
      <c r="M455" s="535"/>
      <c r="N455" s="2"/>
      <c r="O455" s="2"/>
    </row>
    <row r="456" spans="8:15" x14ac:dyDescent="0.2">
      <c r="H456" s="2"/>
      <c r="I456" s="2"/>
      <c r="J456" s="2"/>
      <c r="K456" s="2"/>
      <c r="L456" s="535"/>
      <c r="M456" s="535"/>
      <c r="N456" s="2"/>
      <c r="O456" s="2"/>
    </row>
    <row r="457" spans="8:15" x14ac:dyDescent="0.2">
      <c r="H457" s="2"/>
      <c r="I457" s="2"/>
      <c r="J457" s="2"/>
      <c r="K457" s="2"/>
      <c r="L457" s="535"/>
      <c r="M457" s="535"/>
      <c r="N457" s="2"/>
      <c r="O457" s="2"/>
    </row>
    <row r="458" spans="8:15" x14ac:dyDescent="0.2">
      <c r="H458" s="2"/>
      <c r="I458" s="2"/>
      <c r="J458" s="2"/>
      <c r="K458" s="2"/>
      <c r="L458" s="535"/>
      <c r="M458" s="535"/>
      <c r="N458" s="2"/>
      <c r="O458" s="2"/>
    </row>
    <row r="459" spans="8:15" x14ac:dyDescent="0.2">
      <c r="H459" s="2"/>
      <c r="I459" s="2"/>
      <c r="J459" s="2"/>
      <c r="K459" s="2"/>
      <c r="L459" s="535"/>
      <c r="M459" s="535"/>
      <c r="N459" s="2"/>
      <c r="O459" s="2"/>
    </row>
    <row r="460" spans="8:15" x14ac:dyDescent="0.2">
      <c r="H460" s="2"/>
      <c r="I460" s="2"/>
      <c r="J460" s="2"/>
      <c r="K460" s="2"/>
      <c r="L460" s="535"/>
      <c r="M460" s="535"/>
      <c r="N460" s="2"/>
      <c r="O460" s="2"/>
    </row>
    <row r="461" spans="8:15" x14ac:dyDescent="0.2">
      <c r="H461" s="2"/>
      <c r="I461" s="2"/>
      <c r="J461" s="2"/>
      <c r="K461" s="2"/>
      <c r="L461" s="535"/>
      <c r="M461" s="535"/>
      <c r="N461" s="2"/>
      <c r="O461" s="2"/>
    </row>
    <row r="462" spans="8:15" x14ac:dyDescent="0.2">
      <c r="H462" s="2"/>
      <c r="I462" s="2"/>
      <c r="J462" s="2"/>
      <c r="K462" s="2"/>
      <c r="L462" s="535"/>
      <c r="M462" s="535"/>
      <c r="N462" s="2"/>
      <c r="O462" s="2"/>
    </row>
    <row r="463" spans="8:15" x14ac:dyDescent="0.2">
      <c r="H463" s="2"/>
      <c r="I463" s="2"/>
      <c r="J463" s="2"/>
      <c r="K463" s="2"/>
      <c r="L463" s="535"/>
      <c r="M463" s="535"/>
      <c r="N463" s="2"/>
      <c r="O463" s="2"/>
    </row>
    <row r="464" spans="8:15" x14ac:dyDescent="0.2">
      <c r="H464" s="2"/>
      <c r="I464" s="2"/>
      <c r="J464" s="2"/>
      <c r="K464" s="2"/>
      <c r="L464" s="535"/>
      <c r="M464" s="535"/>
      <c r="N464" s="2"/>
      <c r="O464" s="2"/>
    </row>
    <row r="465" spans="8:15" x14ac:dyDescent="0.2">
      <c r="H465" s="2"/>
      <c r="I465" s="2"/>
      <c r="J465" s="2"/>
      <c r="K465" s="2"/>
      <c r="L465" s="535"/>
      <c r="M465" s="535"/>
      <c r="N465" s="2"/>
      <c r="O465" s="2"/>
    </row>
    <row r="466" spans="8:15" x14ac:dyDescent="0.2">
      <c r="H466" s="2"/>
      <c r="I466" s="2"/>
      <c r="J466" s="2"/>
      <c r="K466" s="2"/>
      <c r="L466" s="535"/>
      <c r="M466" s="535"/>
      <c r="N466" s="2"/>
      <c r="O466" s="2"/>
    </row>
    <row r="467" spans="8:15" x14ac:dyDescent="0.2">
      <c r="H467" s="2"/>
      <c r="I467" s="2"/>
      <c r="J467" s="2"/>
      <c r="K467" s="2"/>
      <c r="L467" s="535"/>
      <c r="M467" s="535"/>
      <c r="N467" s="2"/>
      <c r="O467" s="2"/>
    </row>
    <row r="468" spans="8:15" x14ac:dyDescent="0.2">
      <c r="H468" s="2"/>
      <c r="I468" s="2"/>
      <c r="J468" s="2"/>
      <c r="K468" s="2"/>
      <c r="L468" s="535"/>
      <c r="M468" s="535"/>
      <c r="N468" s="2"/>
      <c r="O468" s="2"/>
    </row>
    <row r="469" spans="8:15" x14ac:dyDescent="0.2">
      <c r="H469" s="2"/>
      <c r="I469" s="2"/>
      <c r="J469" s="2"/>
      <c r="K469" s="2"/>
      <c r="L469" s="535"/>
      <c r="M469" s="535"/>
      <c r="N469" s="2"/>
      <c r="O469" s="2"/>
    </row>
    <row r="470" spans="8:15" x14ac:dyDescent="0.2">
      <c r="H470" s="2"/>
      <c r="I470" s="2"/>
      <c r="J470" s="2"/>
      <c r="K470" s="2"/>
      <c r="L470" s="535"/>
      <c r="M470" s="535"/>
      <c r="N470" s="2"/>
      <c r="O470" s="2"/>
    </row>
    <row r="471" spans="8:15" x14ac:dyDescent="0.2">
      <c r="H471" s="2"/>
      <c r="I471" s="2"/>
      <c r="J471" s="2"/>
      <c r="K471" s="2"/>
      <c r="L471" s="535"/>
      <c r="M471" s="535"/>
      <c r="N471" s="2"/>
      <c r="O471" s="2"/>
    </row>
    <row r="472" spans="8:15" x14ac:dyDescent="0.2">
      <c r="H472" s="2"/>
      <c r="I472" s="2"/>
      <c r="J472" s="2"/>
      <c r="K472" s="2"/>
      <c r="L472" s="535"/>
      <c r="M472" s="535"/>
      <c r="N472" s="2"/>
      <c r="O472" s="2"/>
    </row>
    <row r="473" spans="8:15" x14ac:dyDescent="0.2">
      <c r="H473" s="2"/>
      <c r="I473" s="2"/>
      <c r="J473" s="2"/>
      <c r="K473" s="2"/>
      <c r="L473" s="535"/>
      <c r="M473" s="535"/>
      <c r="N473" s="2"/>
      <c r="O473" s="2"/>
    </row>
    <row r="474" spans="8:15" x14ac:dyDescent="0.2">
      <c r="H474" s="2"/>
      <c r="I474" s="2"/>
      <c r="J474" s="2"/>
      <c r="K474" s="2"/>
      <c r="L474" s="535"/>
      <c r="M474" s="535"/>
      <c r="N474" s="2"/>
      <c r="O474" s="2"/>
    </row>
    <row r="475" spans="8:15" x14ac:dyDescent="0.2">
      <c r="H475" s="2"/>
      <c r="I475" s="2"/>
      <c r="J475" s="2"/>
      <c r="K475" s="2"/>
      <c r="L475" s="535"/>
      <c r="M475" s="535"/>
      <c r="N475" s="2"/>
      <c r="O475" s="2"/>
    </row>
    <row r="476" spans="8:15" x14ac:dyDescent="0.2">
      <c r="H476" s="2"/>
      <c r="I476" s="2"/>
      <c r="J476" s="2"/>
      <c r="K476" s="2"/>
      <c r="L476" s="535"/>
      <c r="M476" s="535"/>
      <c r="N476" s="2"/>
      <c r="O476" s="2"/>
    </row>
    <row r="477" spans="8:15" x14ac:dyDescent="0.2">
      <c r="H477" s="2"/>
      <c r="I477" s="2"/>
      <c r="J477" s="2"/>
      <c r="K477" s="2"/>
      <c r="L477" s="535"/>
      <c r="M477" s="535"/>
      <c r="N477" s="2"/>
      <c r="O477" s="2"/>
    </row>
    <row r="478" spans="8:15" x14ac:dyDescent="0.2">
      <c r="H478" s="2"/>
      <c r="I478" s="2"/>
      <c r="J478" s="2"/>
      <c r="K478" s="2"/>
      <c r="L478" s="535"/>
      <c r="M478" s="535"/>
      <c r="N478" s="2"/>
      <c r="O478" s="2"/>
    </row>
    <row r="479" spans="8:15" x14ac:dyDescent="0.2">
      <c r="H479" s="2"/>
      <c r="I479" s="2"/>
      <c r="J479" s="2"/>
      <c r="K479" s="2"/>
      <c r="L479" s="535"/>
      <c r="M479" s="535"/>
      <c r="N479" s="2"/>
      <c r="O479" s="2"/>
    </row>
    <row r="480" spans="8:15" x14ac:dyDescent="0.2">
      <c r="H480" s="2"/>
      <c r="I480" s="2"/>
      <c r="J480" s="2"/>
      <c r="K480" s="2"/>
      <c r="L480" s="535"/>
      <c r="M480" s="535"/>
      <c r="N480" s="2"/>
      <c r="O480" s="2"/>
    </row>
    <row r="481" spans="8:15" x14ac:dyDescent="0.2">
      <c r="H481" s="2"/>
      <c r="I481" s="2"/>
      <c r="J481" s="2"/>
      <c r="K481" s="2"/>
      <c r="L481" s="535"/>
      <c r="M481" s="535"/>
      <c r="N481" s="2"/>
      <c r="O481" s="2"/>
    </row>
    <row r="482" spans="8:15" x14ac:dyDescent="0.2">
      <c r="H482" s="2"/>
      <c r="I482" s="2"/>
      <c r="J482" s="2"/>
      <c r="K482" s="2"/>
      <c r="L482" s="535"/>
      <c r="M482" s="535"/>
      <c r="N482" s="2"/>
      <c r="O482" s="2"/>
    </row>
    <row r="483" spans="8:15" x14ac:dyDescent="0.2">
      <c r="H483" s="2"/>
      <c r="I483" s="2"/>
      <c r="J483" s="2"/>
      <c r="K483" s="2"/>
      <c r="L483" s="535"/>
      <c r="M483" s="535"/>
      <c r="N483" s="2"/>
      <c r="O483" s="2"/>
    </row>
    <row r="484" spans="8:15" x14ac:dyDescent="0.2">
      <c r="H484" s="2"/>
      <c r="I484" s="2"/>
      <c r="J484" s="2"/>
      <c r="K484" s="2"/>
      <c r="L484" s="535"/>
      <c r="M484" s="535"/>
      <c r="N484" s="2"/>
      <c r="O484" s="2"/>
    </row>
    <row r="485" spans="8:15" x14ac:dyDescent="0.2">
      <c r="H485" s="2"/>
      <c r="I485" s="2"/>
      <c r="J485" s="2"/>
      <c r="K485" s="2"/>
      <c r="L485" s="535"/>
      <c r="M485" s="535"/>
      <c r="N485" s="2"/>
      <c r="O485" s="2"/>
    </row>
    <row r="486" spans="8:15" x14ac:dyDescent="0.2">
      <c r="H486" s="2"/>
      <c r="I486" s="2"/>
      <c r="J486" s="2"/>
      <c r="K486" s="2"/>
      <c r="L486" s="535"/>
      <c r="M486" s="535"/>
      <c r="N486" s="2"/>
      <c r="O486" s="2"/>
    </row>
    <row r="487" spans="8:15" x14ac:dyDescent="0.2">
      <c r="H487" s="2"/>
      <c r="I487" s="2"/>
      <c r="J487" s="2"/>
      <c r="K487" s="2"/>
      <c r="L487" s="535"/>
      <c r="M487" s="535"/>
      <c r="N487" s="2"/>
      <c r="O487" s="2"/>
    </row>
    <row r="488" spans="8:15" x14ac:dyDescent="0.2">
      <c r="H488" s="2"/>
      <c r="I488" s="2"/>
      <c r="J488" s="2"/>
      <c r="K488" s="2"/>
      <c r="L488" s="535"/>
      <c r="M488" s="535"/>
      <c r="N488" s="2"/>
      <c r="O488" s="2"/>
    </row>
    <row r="489" spans="8:15" x14ac:dyDescent="0.2">
      <c r="H489" s="2"/>
      <c r="I489" s="2"/>
      <c r="J489" s="2"/>
      <c r="K489" s="2"/>
      <c r="L489" s="535"/>
      <c r="M489" s="535"/>
      <c r="N489" s="2"/>
      <c r="O489" s="2"/>
    </row>
    <row r="490" spans="8:15" x14ac:dyDescent="0.2">
      <c r="H490" s="2"/>
      <c r="I490" s="2"/>
      <c r="J490" s="2"/>
      <c r="K490" s="2"/>
      <c r="L490" s="535"/>
      <c r="M490" s="535"/>
      <c r="N490" s="2"/>
      <c r="O490" s="2"/>
    </row>
    <row r="491" spans="8:15" x14ac:dyDescent="0.2">
      <c r="H491" s="2"/>
      <c r="I491" s="2"/>
      <c r="J491" s="2"/>
      <c r="K491" s="2"/>
      <c r="L491" s="535"/>
      <c r="M491" s="535"/>
      <c r="N491" s="2"/>
      <c r="O491" s="2"/>
    </row>
    <row r="492" spans="8:15" x14ac:dyDescent="0.2">
      <c r="H492" s="2"/>
      <c r="I492" s="2"/>
      <c r="J492" s="2"/>
      <c r="K492" s="2"/>
      <c r="L492" s="535"/>
      <c r="M492" s="535"/>
      <c r="N492" s="2"/>
      <c r="O492" s="2"/>
    </row>
    <row r="493" spans="8:15" x14ac:dyDescent="0.2">
      <c r="H493" s="2"/>
      <c r="I493" s="2"/>
      <c r="J493" s="2"/>
      <c r="K493" s="2"/>
      <c r="L493" s="535"/>
      <c r="M493" s="535"/>
      <c r="N493" s="2"/>
      <c r="O493" s="2"/>
    </row>
    <row r="494" spans="8:15" x14ac:dyDescent="0.2">
      <c r="H494" s="2"/>
      <c r="I494" s="2"/>
      <c r="J494" s="2"/>
      <c r="K494" s="2"/>
      <c r="L494" s="535"/>
      <c r="M494" s="535"/>
      <c r="N494" s="2"/>
      <c r="O494" s="2"/>
    </row>
    <row r="495" spans="8:15" x14ac:dyDescent="0.2">
      <c r="H495" s="2"/>
      <c r="I495" s="2"/>
      <c r="J495" s="2"/>
      <c r="K495" s="2"/>
      <c r="L495" s="535"/>
      <c r="M495" s="535"/>
      <c r="N495" s="2"/>
      <c r="O495" s="2"/>
    </row>
    <row r="496" spans="8:15" x14ac:dyDescent="0.2">
      <c r="H496" s="2"/>
      <c r="I496" s="2"/>
      <c r="J496" s="2"/>
      <c r="K496" s="2"/>
      <c r="L496" s="535"/>
      <c r="M496" s="535"/>
      <c r="N496" s="2"/>
      <c r="O496" s="2"/>
    </row>
    <row r="497" spans="8:15" x14ac:dyDescent="0.2">
      <c r="H497" s="2"/>
      <c r="I497" s="2"/>
      <c r="J497" s="2"/>
      <c r="K497" s="2"/>
      <c r="L497" s="535"/>
      <c r="M497" s="535"/>
      <c r="N497" s="2"/>
      <c r="O497" s="2"/>
    </row>
    <row r="498" spans="8:15" x14ac:dyDescent="0.2">
      <c r="H498" s="2"/>
      <c r="I498" s="2"/>
      <c r="J498" s="2"/>
      <c r="K498" s="2"/>
      <c r="L498" s="535"/>
      <c r="M498" s="535"/>
      <c r="N498" s="2"/>
      <c r="O498" s="2"/>
    </row>
    <row r="499" spans="8:15" x14ac:dyDescent="0.2">
      <c r="H499" s="2"/>
      <c r="I499" s="2"/>
      <c r="J499" s="2"/>
      <c r="K499" s="2"/>
      <c r="L499" s="535"/>
      <c r="M499" s="535"/>
      <c r="N499" s="2"/>
      <c r="O499" s="2"/>
    </row>
    <row r="500" spans="8:15" x14ac:dyDescent="0.2">
      <c r="H500" s="2"/>
      <c r="I500" s="2"/>
      <c r="J500" s="2"/>
      <c r="K500" s="2"/>
      <c r="L500" s="535"/>
      <c r="M500" s="535"/>
      <c r="N500" s="2"/>
      <c r="O500" s="2"/>
    </row>
    <row r="501" spans="8:15" x14ac:dyDescent="0.2">
      <c r="H501" s="2"/>
      <c r="I501" s="2"/>
      <c r="J501" s="2"/>
      <c r="K501" s="2"/>
      <c r="L501" s="535"/>
      <c r="M501" s="535"/>
      <c r="N501" s="2"/>
      <c r="O501" s="2"/>
    </row>
    <row r="502" spans="8:15" x14ac:dyDescent="0.2">
      <c r="H502" s="2"/>
      <c r="I502" s="2"/>
      <c r="J502" s="2"/>
      <c r="K502" s="2"/>
      <c r="L502" s="535"/>
      <c r="M502" s="535"/>
      <c r="N502" s="2"/>
      <c r="O502" s="2"/>
    </row>
    <row r="503" spans="8:15" x14ac:dyDescent="0.2">
      <c r="H503" s="2"/>
      <c r="I503" s="2"/>
      <c r="J503" s="2"/>
      <c r="K503" s="2"/>
      <c r="L503" s="535"/>
      <c r="M503" s="535"/>
      <c r="N503" s="2"/>
      <c r="O503" s="2"/>
    </row>
    <row r="504" spans="8:15" x14ac:dyDescent="0.2">
      <c r="H504" s="2"/>
      <c r="I504" s="2"/>
      <c r="J504" s="2"/>
      <c r="K504" s="2"/>
      <c r="L504" s="535"/>
      <c r="M504" s="535"/>
      <c r="N504" s="2"/>
      <c r="O504" s="2"/>
    </row>
    <row r="505" spans="8:15" x14ac:dyDescent="0.2">
      <c r="H505" s="2"/>
      <c r="I505" s="2"/>
      <c r="J505" s="2"/>
      <c r="K505" s="2"/>
      <c r="L505" s="535"/>
      <c r="M505" s="535"/>
      <c r="N505" s="2"/>
      <c r="O505" s="2"/>
    </row>
    <row r="506" spans="8:15" x14ac:dyDescent="0.2">
      <c r="H506" s="2"/>
      <c r="I506" s="2"/>
      <c r="J506" s="2"/>
      <c r="K506" s="2"/>
      <c r="L506" s="535"/>
      <c r="M506" s="535"/>
      <c r="N506" s="2"/>
      <c r="O506" s="2"/>
    </row>
    <row r="507" spans="8:15" x14ac:dyDescent="0.2">
      <c r="H507" s="2"/>
      <c r="I507" s="2"/>
      <c r="J507" s="2"/>
      <c r="K507" s="2"/>
      <c r="L507" s="535"/>
      <c r="M507" s="535"/>
      <c r="N507" s="2"/>
      <c r="O507" s="2"/>
    </row>
    <row r="508" spans="8:15" x14ac:dyDescent="0.2">
      <c r="H508" s="2"/>
      <c r="I508" s="2"/>
      <c r="J508" s="2"/>
      <c r="K508" s="2"/>
      <c r="L508" s="535"/>
      <c r="M508" s="535"/>
      <c r="N508" s="2"/>
      <c r="O508" s="2"/>
    </row>
    <row r="509" spans="8:15" x14ac:dyDescent="0.2">
      <c r="H509" s="2"/>
      <c r="I509" s="2"/>
      <c r="J509" s="2"/>
      <c r="K509" s="2"/>
      <c r="L509" s="535"/>
      <c r="M509" s="535"/>
      <c r="N509" s="2"/>
      <c r="O509" s="2"/>
    </row>
    <row r="510" spans="8:15" x14ac:dyDescent="0.2">
      <c r="H510" s="2"/>
      <c r="I510" s="2"/>
      <c r="J510" s="2"/>
      <c r="K510" s="2"/>
      <c r="L510" s="535"/>
      <c r="M510" s="535"/>
      <c r="N510" s="2"/>
      <c r="O510" s="2"/>
    </row>
    <row r="511" spans="8:15" x14ac:dyDescent="0.2">
      <c r="H511" s="2"/>
      <c r="I511" s="2"/>
      <c r="J511" s="2"/>
      <c r="K511" s="2"/>
      <c r="L511" s="535"/>
      <c r="M511" s="535"/>
      <c r="N511" s="2"/>
      <c r="O511" s="2"/>
    </row>
    <row r="512" spans="8:15" x14ac:dyDescent="0.2">
      <c r="H512" s="2"/>
      <c r="I512" s="2"/>
      <c r="J512" s="2"/>
      <c r="K512" s="2"/>
      <c r="L512" s="535"/>
      <c r="M512" s="535"/>
      <c r="N512" s="2"/>
      <c r="O512" s="2"/>
    </row>
    <row r="513" spans="8:15" x14ac:dyDescent="0.2">
      <c r="H513" s="2"/>
      <c r="I513" s="2"/>
      <c r="J513" s="2"/>
      <c r="K513" s="2"/>
      <c r="L513" s="535"/>
      <c r="M513" s="535"/>
      <c r="N513" s="2"/>
      <c r="O513" s="2"/>
    </row>
    <row r="514" spans="8:15" x14ac:dyDescent="0.2">
      <c r="H514" s="2"/>
      <c r="I514" s="2"/>
      <c r="J514" s="2"/>
      <c r="K514" s="2"/>
      <c r="L514" s="535"/>
      <c r="M514" s="535"/>
      <c r="N514" s="2"/>
      <c r="O514" s="2"/>
    </row>
    <row r="515" spans="8:15" x14ac:dyDescent="0.2">
      <c r="H515" s="2"/>
      <c r="I515" s="2"/>
      <c r="J515" s="2"/>
      <c r="K515" s="2"/>
      <c r="L515" s="535"/>
      <c r="M515" s="535"/>
      <c r="N515" s="2"/>
      <c r="O515" s="2"/>
    </row>
    <row r="516" spans="8:15" x14ac:dyDescent="0.2">
      <c r="H516" s="2"/>
      <c r="I516" s="2"/>
      <c r="J516" s="2"/>
      <c r="K516" s="2"/>
      <c r="L516" s="535"/>
      <c r="M516" s="535"/>
      <c r="N516" s="2"/>
      <c r="O516" s="2"/>
    </row>
    <row r="517" spans="8:15" x14ac:dyDescent="0.2">
      <c r="H517" s="2"/>
      <c r="I517" s="2"/>
      <c r="J517" s="2"/>
      <c r="K517" s="2"/>
      <c r="L517" s="535"/>
      <c r="M517" s="535"/>
      <c r="N517" s="2"/>
      <c r="O517" s="2"/>
    </row>
    <row r="518" spans="8:15" x14ac:dyDescent="0.2">
      <c r="H518" s="2"/>
      <c r="I518" s="2"/>
      <c r="J518" s="2"/>
      <c r="K518" s="2"/>
      <c r="L518" s="535"/>
      <c r="M518" s="535"/>
      <c r="N518" s="2"/>
      <c r="O518" s="2"/>
    </row>
    <row r="519" spans="8:15" x14ac:dyDescent="0.2">
      <c r="H519" s="2"/>
      <c r="I519" s="2"/>
      <c r="J519" s="2"/>
      <c r="K519" s="2"/>
      <c r="L519" s="535"/>
      <c r="M519" s="535"/>
      <c r="N519" s="2"/>
      <c r="O519" s="2"/>
    </row>
    <row r="520" spans="8:15" x14ac:dyDescent="0.2">
      <c r="H520" s="2"/>
      <c r="I520" s="2"/>
      <c r="J520" s="2"/>
      <c r="K520" s="2"/>
      <c r="L520" s="535"/>
      <c r="M520" s="535"/>
      <c r="N520" s="2"/>
      <c r="O520" s="2"/>
    </row>
    <row r="521" spans="8:15" x14ac:dyDescent="0.2">
      <c r="H521" s="2"/>
      <c r="I521" s="2"/>
      <c r="J521" s="2"/>
      <c r="K521" s="2"/>
      <c r="L521" s="535"/>
      <c r="M521" s="535"/>
      <c r="N521" s="2"/>
      <c r="O521" s="2"/>
    </row>
    <row r="522" spans="8:15" x14ac:dyDescent="0.2">
      <c r="H522" s="2"/>
      <c r="I522" s="2"/>
      <c r="J522" s="2"/>
      <c r="K522" s="2"/>
      <c r="L522" s="535"/>
      <c r="M522" s="535"/>
      <c r="N522" s="2"/>
      <c r="O522" s="2"/>
    </row>
    <row r="523" spans="8:15" x14ac:dyDescent="0.2">
      <c r="H523" s="2"/>
      <c r="I523" s="2"/>
      <c r="J523" s="2"/>
      <c r="K523" s="2"/>
      <c r="L523" s="535"/>
      <c r="M523" s="535"/>
      <c r="N523" s="2"/>
      <c r="O523" s="2"/>
    </row>
    <row r="524" spans="8:15" x14ac:dyDescent="0.2">
      <c r="H524" s="2"/>
      <c r="I524" s="2"/>
      <c r="J524" s="2"/>
      <c r="K524" s="2"/>
      <c r="L524" s="535"/>
      <c r="M524" s="535"/>
      <c r="N524" s="2"/>
      <c r="O524" s="2"/>
    </row>
    <row r="525" spans="8:15" x14ac:dyDescent="0.2">
      <c r="H525" s="2"/>
      <c r="I525" s="2"/>
      <c r="J525" s="2"/>
      <c r="K525" s="2"/>
      <c r="L525" s="535"/>
      <c r="M525" s="535"/>
      <c r="N525" s="2"/>
      <c r="O525" s="2"/>
    </row>
    <row r="526" spans="8:15" x14ac:dyDescent="0.2">
      <c r="H526" s="2"/>
      <c r="I526" s="2"/>
      <c r="J526" s="2"/>
      <c r="K526" s="2"/>
      <c r="L526" s="535"/>
      <c r="M526" s="535"/>
      <c r="N526" s="2"/>
      <c r="O526" s="2"/>
    </row>
    <row r="527" spans="8:15" x14ac:dyDescent="0.2">
      <c r="H527" s="2"/>
      <c r="I527" s="2"/>
      <c r="J527" s="2"/>
      <c r="K527" s="2"/>
      <c r="L527" s="535"/>
      <c r="M527" s="535"/>
      <c r="N527" s="2"/>
      <c r="O527" s="2"/>
    </row>
    <row r="528" spans="8:15" x14ac:dyDescent="0.2">
      <c r="H528" s="2"/>
      <c r="I528" s="2"/>
      <c r="J528" s="2"/>
      <c r="K528" s="2"/>
      <c r="L528" s="535"/>
      <c r="M528" s="535"/>
      <c r="N528" s="2"/>
      <c r="O528" s="2"/>
    </row>
    <row r="529" spans="1:15" x14ac:dyDescent="0.2">
      <c r="H529" s="2"/>
      <c r="I529" s="2"/>
      <c r="J529" s="2"/>
      <c r="K529" s="2"/>
      <c r="L529" s="535"/>
      <c r="M529" s="535"/>
      <c r="N529" s="2"/>
      <c r="O529" s="2"/>
    </row>
    <row r="530" spans="1:15" x14ac:dyDescent="0.2">
      <c r="H530" s="2"/>
      <c r="I530" s="2"/>
      <c r="J530" s="2"/>
      <c r="K530" s="2"/>
      <c r="L530" s="535"/>
      <c r="M530" s="535"/>
      <c r="N530" s="2"/>
      <c r="O530" s="2"/>
    </row>
    <row r="531" spans="1:15" x14ac:dyDescent="0.2">
      <c r="B531" s="108"/>
      <c r="C531" s="14"/>
      <c r="H531" s="2"/>
      <c r="I531" s="2"/>
      <c r="J531" s="2"/>
      <c r="K531" s="2"/>
      <c r="L531" s="535"/>
      <c r="M531" s="535"/>
      <c r="N531" s="2"/>
      <c r="O531" s="2"/>
    </row>
    <row r="532" spans="1:15" x14ac:dyDescent="0.2">
      <c r="A532" s="14"/>
      <c r="H532" s="2"/>
      <c r="I532" s="2"/>
      <c r="J532" s="2"/>
      <c r="K532" s="2"/>
      <c r="L532" s="535"/>
      <c r="M532" s="535"/>
      <c r="N532" s="2"/>
      <c r="O532" s="2"/>
    </row>
    <row r="533" spans="1:15" x14ac:dyDescent="0.2">
      <c r="H533" s="2"/>
      <c r="I533" s="2"/>
      <c r="J533" s="2"/>
      <c r="K533" s="2"/>
      <c r="L533" s="535"/>
      <c r="M533" s="535"/>
      <c r="N533" s="2"/>
      <c r="O533" s="2"/>
    </row>
    <row r="534" spans="1:15" x14ac:dyDescent="0.2">
      <c r="H534" s="2"/>
      <c r="I534" s="2"/>
      <c r="J534" s="2"/>
      <c r="K534" s="2"/>
      <c r="L534" s="535"/>
      <c r="M534" s="535"/>
      <c r="N534" s="2"/>
      <c r="O534" s="2"/>
    </row>
    <row r="535" spans="1:15" x14ac:dyDescent="0.2">
      <c r="H535" s="2"/>
      <c r="I535" s="2"/>
      <c r="J535" s="2"/>
      <c r="K535" s="2"/>
      <c r="L535" s="535"/>
      <c r="M535" s="535"/>
      <c r="N535" s="2"/>
      <c r="O535" s="2"/>
    </row>
    <row r="536" spans="1:15" x14ac:dyDescent="0.2">
      <c r="H536" s="2"/>
      <c r="I536" s="2"/>
      <c r="J536" s="2"/>
      <c r="K536" s="2"/>
      <c r="L536" s="535"/>
      <c r="M536" s="535"/>
      <c r="N536" s="2"/>
      <c r="O536" s="2"/>
    </row>
    <row r="537" spans="1:15" x14ac:dyDescent="0.2">
      <c r="H537" s="2"/>
      <c r="I537" s="2"/>
      <c r="J537" s="2"/>
      <c r="K537" s="2"/>
      <c r="L537" s="535"/>
      <c r="M537" s="535"/>
      <c r="N537" s="2"/>
      <c r="O537" s="2"/>
    </row>
    <row r="538" spans="1:15" x14ac:dyDescent="0.2">
      <c r="H538" s="2"/>
      <c r="I538" s="2"/>
      <c r="J538" s="2"/>
      <c r="K538" s="2"/>
      <c r="L538" s="535"/>
      <c r="M538" s="535"/>
      <c r="N538" s="2"/>
      <c r="O538" s="2"/>
    </row>
    <row r="539" spans="1:15" x14ac:dyDescent="0.2">
      <c r="H539" s="2"/>
      <c r="I539" s="2"/>
      <c r="J539" s="2"/>
      <c r="K539" s="2"/>
      <c r="L539" s="535"/>
      <c r="M539" s="535"/>
      <c r="N539" s="2"/>
      <c r="O539" s="2"/>
    </row>
    <row r="540" spans="1:15" x14ac:dyDescent="0.2">
      <c r="H540" s="2"/>
      <c r="I540" s="2"/>
      <c r="J540" s="2"/>
      <c r="K540" s="2"/>
      <c r="L540" s="535"/>
      <c r="M540" s="535"/>
      <c r="N540" s="2"/>
      <c r="O540" s="2"/>
    </row>
    <row r="541" spans="1:15" x14ac:dyDescent="0.2">
      <c r="H541" s="2"/>
      <c r="I541" s="2"/>
      <c r="J541" s="2"/>
      <c r="K541" s="2"/>
      <c r="L541" s="535"/>
      <c r="M541" s="535"/>
      <c r="N541" s="2"/>
      <c r="O541" s="2"/>
    </row>
    <row r="542" spans="1:15" x14ac:dyDescent="0.2">
      <c r="H542" s="2"/>
      <c r="I542" s="2"/>
      <c r="J542" s="2"/>
      <c r="K542" s="2"/>
      <c r="L542" s="535"/>
      <c r="M542" s="535"/>
      <c r="N542" s="2"/>
      <c r="O542" s="2"/>
    </row>
    <row r="543" spans="1:15" x14ac:dyDescent="0.2">
      <c r="H543" s="2"/>
      <c r="I543" s="2"/>
      <c r="J543" s="2"/>
      <c r="K543" s="2"/>
      <c r="L543" s="535"/>
      <c r="M543" s="535"/>
      <c r="N543" s="2"/>
      <c r="O543" s="2"/>
    </row>
    <row r="544" spans="1:15" x14ac:dyDescent="0.2">
      <c r="H544" s="2"/>
      <c r="I544" s="2"/>
      <c r="J544" s="2"/>
      <c r="K544" s="2"/>
      <c r="L544" s="535"/>
      <c r="M544" s="535"/>
      <c r="N544" s="2"/>
      <c r="O544" s="2"/>
    </row>
    <row r="545" spans="8:15" x14ac:dyDescent="0.2">
      <c r="H545" s="2"/>
      <c r="I545" s="2"/>
      <c r="J545" s="2"/>
      <c r="K545" s="2"/>
      <c r="L545" s="535"/>
      <c r="M545" s="535"/>
      <c r="N545" s="2"/>
      <c r="O545" s="2"/>
    </row>
    <row r="546" spans="8:15" x14ac:dyDescent="0.2">
      <c r="H546" s="2"/>
      <c r="I546" s="2"/>
      <c r="J546" s="2"/>
      <c r="K546" s="2"/>
      <c r="L546" s="535"/>
      <c r="M546" s="535"/>
      <c r="N546" s="2"/>
      <c r="O546" s="2"/>
    </row>
    <row r="547" spans="8:15" x14ac:dyDescent="0.2">
      <c r="H547" s="2"/>
      <c r="I547" s="2"/>
      <c r="J547" s="2"/>
      <c r="K547" s="2"/>
      <c r="L547" s="535"/>
      <c r="M547" s="535"/>
      <c r="N547" s="2"/>
      <c r="O547" s="2"/>
    </row>
    <row r="548" spans="8:15" x14ac:dyDescent="0.2">
      <c r="H548" s="2"/>
      <c r="I548" s="2"/>
      <c r="J548" s="2"/>
      <c r="K548" s="2"/>
      <c r="L548" s="535"/>
      <c r="M548" s="535"/>
      <c r="N548" s="2"/>
      <c r="O548" s="2"/>
    </row>
    <row r="549" spans="8:15" x14ac:dyDescent="0.2">
      <c r="H549" s="2"/>
      <c r="I549" s="2"/>
      <c r="J549" s="2"/>
      <c r="K549" s="2"/>
      <c r="L549" s="535"/>
      <c r="M549" s="535"/>
      <c r="N549" s="2"/>
      <c r="O549" s="2"/>
    </row>
    <row r="550" spans="8:15" x14ac:dyDescent="0.2">
      <c r="H550" s="2"/>
      <c r="I550" s="2"/>
      <c r="J550" s="2"/>
      <c r="K550" s="2"/>
      <c r="L550" s="535"/>
      <c r="M550" s="535"/>
      <c r="N550" s="2"/>
      <c r="O550" s="2"/>
    </row>
    <row r="551" spans="8:15" x14ac:dyDescent="0.2">
      <c r="H551" s="2"/>
      <c r="I551" s="2"/>
      <c r="J551" s="2"/>
      <c r="K551" s="2"/>
      <c r="L551" s="535"/>
      <c r="M551" s="535"/>
      <c r="N551" s="2"/>
      <c r="O551" s="2"/>
    </row>
    <row r="552" spans="8:15" x14ac:dyDescent="0.2">
      <c r="H552" s="2"/>
      <c r="I552" s="2"/>
      <c r="J552" s="2"/>
      <c r="K552" s="2"/>
      <c r="L552" s="535"/>
      <c r="M552" s="535"/>
      <c r="N552" s="2"/>
      <c r="O552" s="2"/>
    </row>
    <row r="553" spans="8:15" x14ac:dyDescent="0.2">
      <c r="H553" s="2"/>
      <c r="I553" s="2"/>
      <c r="J553" s="2"/>
      <c r="K553" s="2"/>
      <c r="L553" s="535"/>
      <c r="M553" s="535"/>
      <c r="N553" s="2"/>
      <c r="O553" s="2"/>
    </row>
    <row r="554" spans="8:15" x14ac:dyDescent="0.2">
      <c r="H554" s="2"/>
      <c r="I554" s="2"/>
      <c r="J554" s="2"/>
      <c r="K554" s="2"/>
      <c r="L554" s="535"/>
      <c r="M554" s="535"/>
      <c r="N554" s="2"/>
      <c r="O554" s="2"/>
    </row>
    <row r="555" spans="8:15" x14ac:dyDescent="0.2">
      <c r="H555" s="2"/>
      <c r="I555" s="2"/>
      <c r="J555" s="2"/>
      <c r="K555" s="2"/>
      <c r="L555" s="535"/>
      <c r="M555" s="535"/>
      <c r="N555" s="2"/>
      <c r="O555" s="2"/>
    </row>
    <row r="556" spans="8:15" x14ac:dyDescent="0.2">
      <c r="H556" s="2"/>
      <c r="I556" s="2"/>
      <c r="J556" s="2"/>
      <c r="K556" s="2"/>
      <c r="L556" s="535"/>
      <c r="M556" s="535"/>
      <c r="N556" s="2"/>
      <c r="O556" s="2"/>
    </row>
    <row r="557" spans="8:15" x14ac:dyDescent="0.2">
      <c r="H557" s="2"/>
      <c r="I557" s="2"/>
      <c r="J557" s="2"/>
      <c r="K557" s="2"/>
      <c r="L557" s="535"/>
      <c r="M557" s="535"/>
      <c r="N557" s="2"/>
      <c r="O557" s="2"/>
    </row>
    <row r="558" spans="8:15" x14ac:dyDescent="0.2">
      <c r="H558" s="2"/>
      <c r="I558" s="2"/>
      <c r="J558" s="2"/>
      <c r="K558" s="2"/>
      <c r="L558" s="535"/>
      <c r="M558" s="535"/>
      <c r="N558" s="2"/>
      <c r="O558" s="2"/>
    </row>
    <row r="559" spans="8:15" x14ac:dyDescent="0.2">
      <c r="H559" s="2"/>
      <c r="I559" s="2"/>
      <c r="J559" s="2"/>
      <c r="K559" s="2"/>
      <c r="L559" s="535"/>
      <c r="M559" s="535"/>
      <c r="N559" s="2"/>
      <c r="O559" s="2"/>
    </row>
    <row r="560" spans="8:15" x14ac:dyDescent="0.2">
      <c r="H560" s="2"/>
      <c r="I560" s="2"/>
      <c r="J560" s="2"/>
      <c r="K560" s="2"/>
      <c r="L560" s="535"/>
      <c r="M560" s="535"/>
      <c r="N560" s="2"/>
      <c r="O560" s="2"/>
    </row>
    <row r="561" spans="8:15" x14ac:dyDescent="0.2">
      <c r="H561" s="2"/>
      <c r="I561" s="2"/>
      <c r="J561" s="2"/>
      <c r="K561" s="2"/>
      <c r="L561" s="535"/>
      <c r="M561" s="535"/>
      <c r="N561" s="2"/>
      <c r="O561" s="2"/>
    </row>
    <row r="562" spans="8:15" x14ac:dyDescent="0.2">
      <c r="H562" s="2"/>
      <c r="I562" s="2"/>
      <c r="J562" s="2"/>
      <c r="K562" s="2"/>
      <c r="L562" s="535"/>
      <c r="M562" s="535"/>
      <c r="N562" s="2"/>
      <c r="O562" s="2"/>
    </row>
    <row r="563" spans="8:15" x14ac:dyDescent="0.2">
      <c r="H563" s="2"/>
      <c r="I563" s="2"/>
      <c r="J563" s="2"/>
      <c r="K563" s="2"/>
      <c r="L563" s="535"/>
      <c r="M563" s="535"/>
      <c r="N563" s="2"/>
      <c r="O563" s="2"/>
    </row>
    <row r="564" spans="8:15" x14ac:dyDescent="0.2">
      <c r="H564" s="2"/>
      <c r="I564" s="2"/>
      <c r="J564" s="2"/>
      <c r="K564" s="2"/>
      <c r="L564" s="535"/>
      <c r="M564" s="535"/>
      <c r="N564" s="2"/>
      <c r="O564" s="2"/>
    </row>
    <row r="565" spans="8:15" x14ac:dyDescent="0.2">
      <c r="H565" s="2"/>
      <c r="I565" s="2"/>
      <c r="J565" s="2"/>
      <c r="K565" s="2"/>
      <c r="L565" s="535"/>
      <c r="M565" s="535"/>
      <c r="N565" s="2"/>
      <c r="O565" s="2"/>
    </row>
    <row r="566" spans="8:15" x14ac:dyDescent="0.2">
      <c r="H566" s="2"/>
      <c r="I566" s="2"/>
      <c r="J566" s="2"/>
      <c r="K566" s="2"/>
      <c r="L566" s="535"/>
      <c r="M566" s="535"/>
      <c r="N566" s="2"/>
      <c r="O566" s="2"/>
    </row>
    <row r="567" spans="8:15" x14ac:dyDescent="0.2">
      <c r="H567" s="2"/>
      <c r="I567" s="2"/>
      <c r="J567" s="2"/>
      <c r="K567" s="2"/>
      <c r="L567" s="535"/>
      <c r="M567" s="535"/>
      <c r="N567" s="2"/>
      <c r="O567" s="2"/>
    </row>
    <row r="568" spans="8:15" x14ac:dyDescent="0.2">
      <c r="H568" s="2"/>
      <c r="I568" s="2"/>
      <c r="J568" s="2"/>
      <c r="K568" s="2"/>
      <c r="L568" s="535"/>
      <c r="M568" s="535"/>
      <c r="N568" s="2"/>
      <c r="O568" s="2"/>
    </row>
    <row r="569" spans="8:15" x14ac:dyDescent="0.2">
      <c r="H569" s="2"/>
      <c r="I569" s="2"/>
      <c r="J569" s="2"/>
      <c r="K569" s="2"/>
      <c r="L569" s="535"/>
      <c r="M569" s="535"/>
      <c r="N569" s="2"/>
      <c r="O569" s="2"/>
    </row>
    <row r="570" spans="8:15" x14ac:dyDescent="0.2">
      <c r="H570" s="2"/>
      <c r="I570" s="2"/>
      <c r="J570" s="2"/>
      <c r="K570" s="2"/>
      <c r="L570" s="535"/>
      <c r="M570" s="535"/>
      <c r="N570" s="2"/>
      <c r="O570" s="2"/>
    </row>
    <row r="571" spans="8:15" x14ac:dyDescent="0.2">
      <c r="H571" s="2"/>
      <c r="I571" s="2"/>
      <c r="J571" s="2"/>
      <c r="K571" s="2"/>
      <c r="L571" s="535"/>
      <c r="M571" s="535"/>
      <c r="N571" s="2"/>
      <c r="O571" s="2"/>
    </row>
    <row r="572" spans="8:15" x14ac:dyDescent="0.2">
      <c r="H572" s="2"/>
      <c r="I572" s="2"/>
      <c r="J572" s="2"/>
      <c r="K572" s="2"/>
      <c r="L572" s="535"/>
      <c r="M572" s="535"/>
      <c r="N572" s="2"/>
      <c r="O572" s="2"/>
    </row>
    <row r="573" spans="8:15" x14ac:dyDescent="0.2">
      <c r="H573" s="2"/>
      <c r="I573" s="2"/>
      <c r="J573" s="2"/>
      <c r="K573" s="2"/>
      <c r="L573" s="535"/>
      <c r="M573" s="535"/>
      <c r="N573" s="2"/>
      <c r="O573" s="2"/>
    </row>
    <row r="574" spans="8:15" x14ac:dyDescent="0.2">
      <c r="H574" s="2"/>
      <c r="I574" s="2"/>
      <c r="J574" s="2"/>
      <c r="K574" s="2"/>
      <c r="L574" s="535"/>
      <c r="M574" s="535"/>
      <c r="N574" s="2"/>
      <c r="O574" s="2"/>
    </row>
    <row r="575" spans="8:15" x14ac:dyDescent="0.2">
      <c r="H575" s="2"/>
      <c r="I575" s="2"/>
      <c r="J575" s="2"/>
      <c r="K575" s="2"/>
      <c r="L575" s="535"/>
      <c r="M575" s="535"/>
      <c r="N575" s="2"/>
      <c r="O575" s="2"/>
    </row>
    <row r="576" spans="8:15" x14ac:dyDescent="0.2">
      <c r="H576" s="2"/>
      <c r="I576" s="2"/>
      <c r="J576" s="2"/>
      <c r="K576" s="2"/>
      <c r="L576" s="535"/>
      <c r="M576" s="535"/>
      <c r="N576" s="2"/>
      <c r="O576" s="2"/>
    </row>
    <row r="577" spans="8:15" x14ac:dyDescent="0.2">
      <c r="H577" s="2"/>
      <c r="I577" s="2"/>
      <c r="J577" s="2"/>
      <c r="K577" s="2"/>
      <c r="L577" s="535"/>
      <c r="M577" s="535"/>
      <c r="N577" s="2"/>
      <c r="O577" s="2"/>
    </row>
    <row r="578" spans="8:15" x14ac:dyDescent="0.2">
      <c r="H578" s="2"/>
      <c r="I578" s="2"/>
      <c r="J578" s="2"/>
      <c r="K578" s="2"/>
      <c r="L578" s="535"/>
      <c r="M578" s="535"/>
      <c r="N578" s="2"/>
      <c r="O578" s="2"/>
    </row>
    <row r="579" spans="8:15" x14ac:dyDescent="0.2">
      <c r="H579" s="2"/>
      <c r="I579" s="2"/>
      <c r="J579" s="2"/>
      <c r="K579" s="2"/>
      <c r="L579" s="535"/>
      <c r="M579" s="535"/>
      <c r="N579" s="2"/>
      <c r="O579" s="2"/>
    </row>
    <row r="580" spans="8:15" x14ac:dyDescent="0.2">
      <c r="H580" s="2"/>
      <c r="I580" s="2"/>
      <c r="J580" s="2"/>
      <c r="K580" s="2"/>
      <c r="L580" s="535"/>
      <c r="M580" s="535"/>
      <c r="N580" s="2"/>
      <c r="O580" s="2"/>
    </row>
    <row r="581" spans="8:15" x14ac:dyDescent="0.2">
      <c r="H581" s="2"/>
      <c r="I581" s="2"/>
      <c r="J581" s="2"/>
      <c r="K581" s="2"/>
      <c r="L581" s="535"/>
      <c r="M581" s="535"/>
      <c r="N581" s="2"/>
      <c r="O581" s="2"/>
    </row>
    <row r="582" spans="8:15" x14ac:dyDescent="0.2">
      <c r="H582" s="2"/>
      <c r="I582" s="2"/>
      <c r="J582" s="2"/>
      <c r="K582" s="2"/>
      <c r="L582" s="535"/>
      <c r="M582" s="535"/>
      <c r="N582" s="2"/>
      <c r="O582" s="2"/>
    </row>
    <row r="583" spans="8:15" x14ac:dyDescent="0.2">
      <c r="H583" s="2"/>
      <c r="I583" s="2"/>
      <c r="J583" s="2"/>
      <c r="K583" s="2"/>
      <c r="L583" s="535"/>
      <c r="M583" s="535"/>
      <c r="N583" s="2"/>
      <c r="O583" s="2"/>
    </row>
    <row r="584" spans="8:15" x14ac:dyDescent="0.2">
      <c r="H584" s="2"/>
      <c r="I584" s="2"/>
      <c r="J584" s="2"/>
      <c r="K584" s="2"/>
      <c r="L584" s="535"/>
      <c r="M584" s="535"/>
      <c r="N584" s="2"/>
      <c r="O584" s="2"/>
    </row>
    <row r="585" spans="8:15" x14ac:dyDescent="0.2">
      <c r="H585" s="2"/>
      <c r="I585" s="2"/>
      <c r="J585" s="2"/>
      <c r="K585" s="2"/>
      <c r="L585" s="535"/>
      <c r="M585" s="535"/>
      <c r="N585" s="2"/>
      <c r="O585" s="2"/>
    </row>
    <row r="586" spans="8:15" x14ac:dyDescent="0.2">
      <c r="H586" s="2"/>
      <c r="I586" s="2"/>
      <c r="J586" s="2"/>
      <c r="K586" s="2"/>
      <c r="L586" s="535"/>
      <c r="M586" s="535"/>
      <c r="N586" s="2"/>
      <c r="O586" s="2"/>
    </row>
    <row r="587" spans="8:15" x14ac:dyDescent="0.2">
      <c r="H587" s="2"/>
      <c r="I587" s="2"/>
      <c r="J587" s="2"/>
      <c r="K587" s="2"/>
      <c r="L587" s="535"/>
      <c r="M587" s="535"/>
      <c r="N587" s="2"/>
      <c r="O587" s="2"/>
    </row>
    <row r="588" spans="8:15" x14ac:dyDescent="0.2">
      <c r="H588" s="2"/>
      <c r="I588" s="2"/>
      <c r="J588" s="2"/>
      <c r="K588" s="2"/>
      <c r="L588" s="535"/>
      <c r="M588" s="535"/>
      <c r="N588" s="2"/>
      <c r="O588" s="2"/>
    </row>
    <row r="589" spans="8:15" x14ac:dyDescent="0.2">
      <c r="H589" s="2"/>
      <c r="I589" s="2"/>
      <c r="J589" s="2"/>
      <c r="K589" s="2"/>
      <c r="L589" s="535"/>
      <c r="M589" s="535"/>
      <c r="N589" s="2"/>
      <c r="O589" s="2"/>
    </row>
    <row r="590" spans="8:15" x14ac:dyDescent="0.2">
      <c r="H590" s="2"/>
      <c r="I590" s="2"/>
      <c r="J590" s="2"/>
      <c r="K590" s="2"/>
      <c r="L590" s="535"/>
      <c r="M590" s="535"/>
      <c r="N590" s="2"/>
      <c r="O590" s="2"/>
    </row>
    <row r="591" spans="8:15" x14ac:dyDescent="0.2">
      <c r="H591" s="2"/>
      <c r="I591" s="2"/>
      <c r="J591" s="2"/>
      <c r="K591" s="2"/>
      <c r="L591" s="535"/>
      <c r="M591" s="535"/>
      <c r="N591" s="2"/>
      <c r="O591" s="2"/>
    </row>
    <row r="592" spans="8:15" x14ac:dyDescent="0.2">
      <c r="H592" s="2"/>
      <c r="I592" s="2"/>
      <c r="J592" s="2"/>
      <c r="K592" s="2"/>
      <c r="L592" s="535"/>
      <c r="M592" s="535"/>
      <c r="N592" s="2"/>
      <c r="O592" s="2"/>
    </row>
    <row r="593" spans="8:15" x14ac:dyDescent="0.2">
      <c r="H593" s="2"/>
      <c r="I593" s="2"/>
      <c r="J593" s="2"/>
      <c r="K593" s="2"/>
      <c r="L593" s="535"/>
      <c r="M593" s="535"/>
      <c r="N593" s="2"/>
      <c r="O593" s="2"/>
    </row>
    <row r="594" spans="8:15" x14ac:dyDescent="0.2">
      <c r="H594" s="2"/>
      <c r="I594" s="2"/>
      <c r="J594" s="2"/>
      <c r="K594" s="2"/>
      <c r="L594" s="535"/>
      <c r="M594" s="535"/>
      <c r="N594" s="2"/>
      <c r="O594" s="2"/>
    </row>
    <row r="595" spans="8:15" x14ac:dyDescent="0.2">
      <c r="H595" s="2"/>
      <c r="I595" s="2"/>
      <c r="J595" s="2"/>
      <c r="K595" s="2"/>
      <c r="L595" s="535"/>
      <c r="M595" s="535"/>
      <c r="N595" s="2"/>
      <c r="O595" s="2"/>
    </row>
    <row r="596" spans="8:15" x14ac:dyDescent="0.2">
      <c r="H596" s="2"/>
      <c r="I596" s="2"/>
      <c r="J596" s="2"/>
      <c r="K596" s="2"/>
      <c r="L596" s="535"/>
      <c r="M596" s="535"/>
      <c r="N596" s="2"/>
      <c r="O596" s="2"/>
    </row>
    <row r="597" spans="8:15" x14ac:dyDescent="0.2">
      <c r="H597" s="2"/>
      <c r="I597" s="2"/>
      <c r="J597" s="2"/>
      <c r="K597" s="2"/>
      <c r="L597" s="535"/>
      <c r="M597" s="535"/>
      <c r="N597" s="2"/>
      <c r="O597" s="2"/>
    </row>
    <row r="598" spans="8:15" x14ac:dyDescent="0.2">
      <c r="H598" s="2"/>
      <c r="I598" s="2"/>
      <c r="J598" s="2"/>
      <c r="K598" s="2"/>
      <c r="L598" s="535"/>
      <c r="M598" s="535"/>
      <c r="N598" s="2"/>
      <c r="O598" s="2"/>
    </row>
    <row r="599" spans="8:15" x14ac:dyDescent="0.2">
      <c r="H599" s="2"/>
      <c r="I599" s="2"/>
      <c r="J599" s="2"/>
      <c r="K599" s="2"/>
      <c r="L599" s="535"/>
      <c r="M599" s="535"/>
      <c r="N599" s="2"/>
      <c r="O599" s="2"/>
    </row>
    <row r="600" spans="8:15" x14ac:dyDescent="0.2">
      <c r="H600" s="2"/>
      <c r="I600" s="2"/>
      <c r="J600" s="2"/>
      <c r="K600" s="2"/>
      <c r="L600" s="535"/>
      <c r="M600" s="535"/>
      <c r="N600" s="2"/>
      <c r="O600" s="2"/>
    </row>
    <row r="601" spans="8:15" x14ac:dyDescent="0.2">
      <c r="H601" s="2"/>
      <c r="I601" s="2"/>
      <c r="J601" s="2"/>
      <c r="K601" s="2"/>
      <c r="L601" s="535"/>
      <c r="M601" s="535"/>
      <c r="N601" s="2"/>
      <c r="O601" s="2"/>
    </row>
    <row r="602" spans="8:15" x14ac:dyDescent="0.2">
      <c r="H602" s="2"/>
      <c r="I602" s="2"/>
      <c r="J602" s="2"/>
      <c r="K602" s="2"/>
      <c r="L602" s="535"/>
      <c r="M602" s="535"/>
      <c r="N602" s="2"/>
      <c r="O602" s="2"/>
    </row>
    <row r="603" spans="8:15" x14ac:dyDescent="0.2">
      <c r="H603" s="2"/>
      <c r="I603" s="2"/>
      <c r="J603" s="2"/>
      <c r="K603" s="2"/>
      <c r="L603" s="535"/>
      <c r="M603" s="535"/>
      <c r="N603" s="2"/>
      <c r="O603" s="2"/>
    </row>
    <row r="604" spans="8:15" x14ac:dyDescent="0.2">
      <c r="H604" s="2"/>
      <c r="I604" s="2"/>
      <c r="J604" s="2"/>
      <c r="K604" s="2"/>
      <c r="L604" s="535"/>
      <c r="M604" s="535"/>
      <c r="N604" s="2"/>
      <c r="O604" s="2"/>
    </row>
    <row r="605" spans="8:15" x14ac:dyDescent="0.2">
      <c r="H605" s="2"/>
      <c r="I605" s="2"/>
      <c r="J605" s="2"/>
      <c r="K605" s="2"/>
      <c r="L605" s="535"/>
      <c r="M605" s="535"/>
      <c r="N605" s="2"/>
      <c r="O605" s="2"/>
    </row>
    <row r="606" spans="8:15" x14ac:dyDescent="0.2">
      <c r="H606" s="2"/>
      <c r="I606" s="2"/>
      <c r="J606" s="2"/>
      <c r="K606" s="2"/>
      <c r="L606" s="535"/>
      <c r="M606" s="535"/>
      <c r="N606" s="2"/>
      <c r="O606" s="2"/>
    </row>
    <row r="607" spans="8:15" x14ac:dyDescent="0.2">
      <c r="H607" s="2"/>
      <c r="I607" s="2"/>
      <c r="J607" s="2"/>
      <c r="K607" s="2"/>
      <c r="L607" s="535"/>
      <c r="M607" s="535"/>
      <c r="N607" s="2"/>
      <c r="O607" s="2"/>
    </row>
    <row r="608" spans="8:15" x14ac:dyDescent="0.2">
      <c r="H608" s="2"/>
      <c r="I608" s="2"/>
      <c r="J608" s="2"/>
      <c r="K608" s="2"/>
      <c r="L608" s="535"/>
      <c r="M608" s="535"/>
      <c r="N608" s="2"/>
      <c r="O608" s="2"/>
    </row>
    <row r="609" spans="8:15" x14ac:dyDescent="0.2">
      <c r="H609" s="2"/>
      <c r="I609" s="2"/>
      <c r="J609" s="2"/>
      <c r="K609" s="2"/>
      <c r="L609" s="535"/>
      <c r="M609" s="535"/>
      <c r="N609" s="2"/>
      <c r="O609" s="2"/>
    </row>
    <row r="610" spans="8:15" x14ac:dyDescent="0.2">
      <c r="H610" s="2"/>
      <c r="I610" s="2"/>
      <c r="J610" s="2"/>
      <c r="K610" s="2"/>
      <c r="L610" s="535"/>
      <c r="M610" s="535"/>
      <c r="N610" s="2"/>
      <c r="O610" s="2"/>
    </row>
    <row r="611" spans="8:15" x14ac:dyDescent="0.2">
      <c r="H611" s="2"/>
      <c r="I611" s="2"/>
      <c r="J611" s="2"/>
      <c r="K611" s="2"/>
      <c r="L611" s="535"/>
      <c r="M611" s="535"/>
      <c r="N611" s="2"/>
      <c r="O611" s="2"/>
    </row>
    <row r="612" spans="8:15" x14ac:dyDescent="0.2">
      <c r="H612" s="2"/>
      <c r="I612" s="2"/>
      <c r="J612" s="2"/>
      <c r="K612" s="2"/>
      <c r="L612" s="535"/>
      <c r="M612" s="535"/>
      <c r="N612" s="2"/>
      <c r="O612" s="2"/>
    </row>
    <row r="613" spans="8:15" x14ac:dyDescent="0.2">
      <c r="H613" s="2"/>
      <c r="I613" s="2"/>
      <c r="J613" s="2"/>
      <c r="K613" s="2"/>
      <c r="L613" s="535"/>
      <c r="M613" s="535"/>
      <c r="N613" s="2"/>
      <c r="O613" s="2"/>
    </row>
    <row r="614" spans="8:15" x14ac:dyDescent="0.2">
      <c r="H614" s="2"/>
      <c r="I614" s="2"/>
      <c r="J614" s="2"/>
      <c r="K614" s="2"/>
      <c r="L614" s="535"/>
      <c r="M614" s="535"/>
      <c r="N614" s="2"/>
      <c r="O614" s="2"/>
    </row>
    <row r="615" spans="8:15" x14ac:dyDescent="0.2">
      <c r="H615" s="2"/>
      <c r="I615" s="2"/>
      <c r="J615" s="2"/>
      <c r="K615" s="2"/>
      <c r="L615" s="535"/>
      <c r="M615" s="535"/>
      <c r="N615" s="2"/>
      <c r="O615" s="2"/>
    </row>
    <row r="616" spans="8:15" x14ac:dyDescent="0.2">
      <c r="H616" s="2"/>
      <c r="I616" s="2"/>
      <c r="J616" s="2"/>
      <c r="K616" s="2"/>
      <c r="L616" s="535"/>
      <c r="M616" s="535"/>
      <c r="N616" s="2"/>
      <c r="O616" s="2"/>
    </row>
    <row r="617" spans="8:15" x14ac:dyDescent="0.2">
      <c r="H617" s="2"/>
      <c r="I617" s="2"/>
      <c r="J617" s="2"/>
      <c r="K617" s="2"/>
      <c r="L617" s="535"/>
      <c r="M617" s="535"/>
      <c r="N617" s="2"/>
      <c r="O617" s="2"/>
    </row>
    <row r="618" spans="8:15" x14ac:dyDescent="0.2">
      <c r="H618" s="2"/>
      <c r="I618" s="2"/>
      <c r="J618" s="2"/>
      <c r="K618" s="2"/>
      <c r="L618" s="535"/>
      <c r="M618" s="535"/>
      <c r="N618" s="2"/>
      <c r="O618" s="2"/>
    </row>
    <row r="619" spans="8:15" x14ac:dyDescent="0.2">
      <c r="H619" s="2"/>
      <c r="I619" s="2"/>
      <c r="J619" s="2"/>
      <c r="K619" s="2"/>
      <c r="L619" s="535"/>
      <c r="M619" s="535"/>
      <c r="N619" s="2"/>
      <c r="O619" s="2"/>
    </row>
    <row r="620" spans="8:15" x14ac:dyDescent="0.2">
      <c r="H620" s="2"/>
      <c r="I620" s="2"/>
      <c r="J620" s="2"/>
      <c r="K620" s="2"/>
      <c r="L620" s="535"/>
      <c r="M620" s="535"/>
      <c r="N620" s="2"/>
      <c r="O620" s="2"/>
    </row>
    <row r="621" spans="8:15" x14ac:dyDescent="0.2">
      <c r="H621" s="2"/>
      <c r="I621" s="2"/>
      <c r="J621" s="2"/>
      <c r="K621" s="2"/>
      <c r="L621" s="535"/>
      <c r="M621" s="535"/>
      <c r="N621" s="2"/>
      <c r="O621" s="2"/>
    </row>
    <row r="622" spans="8:15" x14ac:dyDescent="0.2">
      <c r="H622" s="2"/>
      <c r="I622" s="2"/>
      <c r="J622" s="2"/>
      <c r="K622" s="2"/>
      <c r="L622" s="535"/>
      <c r="M622" s="535"/>
      <c r="N622" s="2"/>
      <c r="O622" s="2"/>
    </row>
    <row r="623" spans="8:15" x14ac:dyDescent="0.2">
      <c r="H623" s="2"/>
      <c r="I623" s="2"/>
      <c r="J623" s="2"/>
      <c r="K623" s="2"/>
      <c r="L623" s="535"/>
      <c r="M623" s="535"/>
      <c r="N623" s="2"/>
      <c r="O623" s="2"/>
    </row>
    <row r="624" spans="8:15" x14ac:dyDescent="0.2">
      <c r="H624" s="2"/>
      <c r="I624" s="2"/>
      <c r="J624" s="2"/>
      <c r="K624" s="2"/>
      <c r="L624" s="535"/>
      <c r="M624" s="535"/>
      <c r="N624" s="2"/>
      <c r="O624" s="2"/>
    </row>
    <row r="625" spans="8:15" x14ac:dyDescent="0.2">
      <c r="H625" s="2"/>
      <c r="I625" s="2"/>
      <c r="J625" s="2"/>
      <c r="K625" s="2"/>
      <c r="L625" s="535"/>
      <c r="M625" s="535"/>
      <c r="N625" s="2"/>
      <c r="O625" s="2"/>
    </row>
    <row r="626" spans="8:15" x14ac:dyDescent="0.2">
      <c r="H626" s="2"/>
      <c r="I626" s="2"/>
      <c r="J626" s="2"/>
      <c r="K626" s="2"/>
      <c r="L626" s="535"/>
      <c r="M626" s="535"/>
      <c r="N626" s="2"/>
      <c r="O626" s="2"/>
    </row>
    <row r="627" spans="8:15" x14ac:dyDescent="0.2">
      <c r="H627" s="2"/>
      <c r="I627" s="2"/>
      <c r="J627" s="2"/>
      <c r="K627" s="2"/>
      <c r="L627" s="535"/>
      <c r="M627" s="535"/>
      <c r="N627" s="2"/>
      <c r="O627" s="2"/>
    </row>
    <row r="628" spans="8:15" x14ac:dyDescent="0.2">
      <c r="H628" s="2"/>
      <c r="I628" s="2"/>
      <c r="J628" s="2"/>
      <c r="K628" s="2"/>
      <c r="L628" s="535"/>
      <c r="M628" s="535"/>
      <c r="N628" s="2"/>
      <c r="O628" s="2"/>
    </row>
    <row r="629" spans="8:15" x14ac:dyDescent="0.2">
      <c r="H629" s="2"/>
      <c r="I629" s="2"/>
      <c r="J629" s="2"/>
      <c r="K629" s="2"/>
      <c r="L629" s="535"/>
      <c r="M629" s="535"/>
      <c r="N629" s="2"/>
      <c r="O629" s="2"/>
    </row>
    <row r="630" spans="8:15" x14ac:dyDescent="0.2">
      <c r="H630" s="2"/>
      <c r="I630" s="2"/>
      <c r="J630" s="2"/>
      <c r="K630" s="2"/>
      <c r="L630" s="535"/>
      <c r="M630" s="535"/>
      <c r="N630" s="2"/>
      <c r="O630" s="2"/>
    </row>
    <row r="631" spans="8:15" x14ac:dyDescent="0.2">
      <c r="H631" s="2"/>
      <c r="I631" s="2"/>
      <c r="J631" s="2"/>
      <c r="K631" s="2"/>
      <c r="L631" s="535"/>
      <c r="M631" s="535"/>
      <c r="N631" s="2"/>
      <c r="O631" s="2"/>
    </row>
    <row r="632" spans="8:15" x14ac:dyDescent="0.2">
      <c r="H632" s="2"/>
      <c r="I632" s="2"/>
      <c r="J632" s="2"/>
      <c r="K632" s="2"/>
      <c r="L632" s="535"/>
      <c r="M632" s="535"/>
      <c r="N632" s="2"/>
      <c r="O632" s="2"/>
    </row>
    <row r="633" spans="8:15" x14ac:dyDescent="0.2">
      <c r="H633" s="2"/>
      <c r="I633" s="2"/>
      <c r="J633" s="2"/>
      <c r="K633" s="2"/>
      <c r="L633" s="535"/>
      <c r="M633" s="535"/>
      <c r="N633" s="2"/>
      <c r="O633" s="2"/>
    </row>
    <row r="634" spans="8:15" x14ac:dyDescent="0.2">
      <c r="H634" s="2"/>
      <c r="I634" s="2"/>
      <c r="J634" s="2"/>
      <c r="K634" s="2"/>
      <c r="L634" s="535"/>
      <c r="M634" s="535"/>
      <c r="N634" s="2"/>
      <c r="O634" s="2"/>
    </row>
    <row r="635" spans="8:15" x14ac:dyDescent="0.2">
      <c r="H635" s="2"/>
      <c r="I635" s="2"/>
      <c r="J635" s="2"/>
      <c r="K635" s="2"/>
      <c r="L635" s="535"/>
      <c r="M635" s="535"/>
      <c r="N635" s="2"/>
      <c r="O635" s="2"/>
    </row>
    <row r="636" spans="8:15" x14ac:dyDescent="0.2">
      <c r="H636" s="2"/>
      <c r="I636" s="2"/>
      <c r="J636" s="2"/>
      <c r="K636" s="2"/>
      <c r="L636" s="535"/>
      <c r="M636" s="535"/>
      <c r="N636" s="2"/>
      <c r="O636" s="2"/>
    </row>
    <row r="637" spans="8:15" x14ac:dyDescent="0.2">
      <c r="H637" s="2"/>
      <c r="I637" s="2"/>
      <c r="J637" s="2"/>
      <c r="K637" s="2"/>
      <c r="L637" s="535"/>
      <c r="M637" s="535"/>
      <c r="N637" s="2"/>
      <c r="O637" s="2"/>
    </row>
    <row r="638" spans="8:15" x14ac:dyDescent="0.2">
      <c r="H638" s="2"/>
      <c r="I638" s="2"/>
      <c r="J638" s="2"/>
      <c r="K638" s="2"/>
      <c r="L638" s="535"/>
      <c r="M638" s="535"/>
      <c r="N638" s="2"/>
      <c r="O638" s="2"/>
    </row>
    <row r="639" spans="8:15" x14ac:dyDescent="0.2">
      <c r="H639" s="2"/>
      <c r="I639" s="2"/>
      <c r="J639" s="2"/>
      <c r="K639" s="2"/>
      <c r="L639" s="535"/>
      <c r="M639" s="535"/>
      <c r="N639" s="2"/>
      <c r="O639" s="2"/>
    </row>
    <row r="640" spans="8:15" x14ac:dyDescent="0.2">
      <c r="H640" s="2"/>
      <c r="I640" s="2"/>
      <c r="J640" s="2"/>
      <c r="K640" s="2"/>
      <c r="L640" s="535"/>
      <c r="M640" s="535"/>
      <c r="N640" s="2"/>
      <c r="O640" s="2"/>
    </row>
    <row r="641" spans="8:15" x14ac:dyDescent="0.2">
      <c r="H641" s="2"/>
      <c r="I641" s="2"/>
      <c r="J641" s="2"/>
      <c r="K641" s="2"/>
      <c r="L641" s="535"/>
      <c r="M641" s="535"/>
      <c r="N641" s="2"/>
      <c r="O641" s="2"/>
    </row>
    <row r="642" spans="8:15" x14ac:dyDescent="0.2">
      <c r="H642" s="2"/>
      <c r="I642" s="2"/>
      <c r="J642" s="2"/>
      <c r="K642" s="2"/>
      <c r="L642" s="535"/>
      <c r="M642" s="535"/>
      <c r="N642" s="2"/>
      <c r="O642" s="2"/>
    </row>
    <row r="643" spans="8:15" x14ac:dyDescent="0.2">
      <c r="H643" s="2"/>
      <c r="I643" s="2"/>
      <c r="J643" s="2"/>
      <c r="K643" s="2"/>
      <c r="L643" s="535"/>
      <c r="M643" s="535"/>
      <c r="N643" s="2"/>
      <c r="O643" s="2"/>
    </row>
    <row r="644" spans="8:15" x14ac:dyDescent="0.2">
      <c r="H644" s="2"/>
      <c r="I644" s="2"/>
      <c r="J644" s="2"/>
      <c r="K644" s="2"/>
      <c r="L644" s="535"/>
      <c r="M644" s="535"/>
      <c r="N644" s="2"/>
      <c r="O644" s="2"/>
    </row>
    <row r="645" spans="8:15" x14ac:dyDescent="0.2">
      <c r="H645" s="2"/>
      <c r="I645" s="2"/>
      <c r="J645" s="2"/>
      <c r="K645" s="2"/>
      <c r="L645" s="535"/>
      <c r="M645" s="535"/>
      <c r="N645" s="2"/>
      <c r="O645" s="2"/>
    </row>
    <row r="646" spans="8:15" x14ac:dyDescent="0.2">
      <c r="H646" s="2"/>
      <c r="I646" s="2"/>
      <c r="J646" s="2"/>
      <c r="K646" s="2"/>
      <c r="L646" s="535"/>
      <c r="M646" s="535"/>
      <c r="N646" s="2"/>
      <c r="O646" s="2"/>
    </row>
    <row r="647" spans="8:15" x14ac:dyDescent="0.2">
      <c r="H647" s="2"/>
      <c r="I647" s="2"/>
      <c r="J647" s="2"/>
      <c r="K647" s="2"/>
      <c r="L647" s="535"/>
      <c r="M647" s="535"/>
      <c r="N647" s="2"/>
      <c r="O647" s="2"/>
    </row>
    <row r="648" spans="8:15" x14ac:dyDescent="0.2">
      <c r="H648" s="2"/>
      <c r="I648" s="2"/>
      <c r="J648" s="2"/>
      <c r="K648" s="2"/>
      <c r="L648" s="535"/>
      <c r="M648" s="535"/>
      <c r="N648" s="2"/>
      <c r="O648" s="2"/>
    </row>
    <row r="649" spans="8:15" x14ac:dyDescent="0.2">
      <c r="H649" s="2"/>
      <c r="I649" s="2"/>
      <c r="J649" s="2"/>
      <c r="K649" s="2"/>
      <c r="L649" s="535"/>
      <c r="M649" s="535"/>
      <c r="N649" s="2"/>
      <c r="O649" s="2"/>
    </row>
    <row r="650" spans="8:15" x14ac:dyDescent="0.2">
      <c r="H650" s="2"/>
      <c r="I650" s="2"/>
      <c r="J650" s="2"/>
      <c r="K650" s="2"/>
      <c r="L650" s="535"/>
      <c r="M650" s="535"/>
      <c r="N650" s="2"/>
      <c r="O650" s="2"/>
    </row>
    <row r="651" spans="8:15" x14ac:dyDescent="0.2">
      <c r="H651" s="2"/>
      <c r="I651" s="2"/>
      <c r="J651" s="2"/>
      <c r="K651" s="2"/>
      <c r="L651" s="535"/>
      <c r="M651" s="535"/>
      <c r="N651" s="2"/>
      <c r="O651" s="2"/>
    </row>
    <row r="652" spans="8:15" x14ac:dyDescent="0.2">
      <c r="H652" s="2"/>
      <c r="I652" s="2"/>
      <c r="J652" s="2"/>
      <c r="K652" s="2"/>
      <c r="L652" s="535"/>
      <c r="M652" s="535"/>
      <c r="N652" s="2"/>
      <c r="O652" s="2"/>
    </row>
    <row r="653" spans="8:15" x14ac:dyDescent="0.2">
      <c r="H653" s="2"/>
      <c r="I653" s="2"/>
      <c r="J653" s="2"/>
      <c r="K653" s="2"/>
      <c r="L653" s="535"/>
      <c r="M653" s="535"/>
      <c r="N653" s="2"/>
      <c r="O653" s="2"/>
    </row>
    <row r="654" spans="8:15" x14ac:dyDescent="0.2">
      <c r="H654" s="2"/>
      <c r="I654" s="2"/>
      <c r="J654" s="2"/>
      <c r="K654" s="2"/>
      <c r="L654" s="535"/>
      <c r="M654" s="535"/>
      <c r="N654" s="2"/>
      <c r="O654" s="2"/>
    </row>
    <row r="655" spans="8:15" x14ac:dyDescent="0.2">
      <c r="H655" s="2"/>
      <c r="I655" s="2"/>
      <c r="J655" s="2"/>
      <c r="K655" s="2"/>
      <c r="L655" s="535"/>
      <c r="M655" s="535"/>
      <c r="N655" s="2"/>
      <c r="O655" s="2"/>
    </row>
    <row r="656" spans="8:15" x14ac:dyDescent="0.2">
      <c r="H656" s="2"/>
      <c r="I656" s="2"/>
      <c r="J656" s="2"/>
      <c r="K656" s="2"/>
      <c r="L656" s="535"/>
      <c r="M656" s="535"/>
      <c r="N656" s="2"/>
      <c r="O656" s="2"/>
    </row>
    <row r="657" spans="8:15" x14ac:dyDescent="0.2">
      <c r="H657" s="2"/>
      <c r="I657" s="2"/>
      <c r="J657" s="2"/>
      <c r="K657" s="2"/>
      <c r="L657" s="535"/>
      <c r="M657" s="535"/>
      <c r="N657" s="2"/>
      <c r="O657" s="2"/>
    </row>
    <row r="658" spans="8:15" x14ac:dyDescent="0.2">
      <c r="H658" s="2"/>
      <c r="I658" s="2"/>
      <c r="J658" s="2"/>
      <c r="K658" s="2"/>
      <c r="L658" s="535"/>
      <c r="M658" s="535"/>
      <c r="N658" s="2"/>
      <c r="O658" s="2"/>
    </row>
    <row r="659" spans="8:15" x14ac:dyDescent="0.2">
      <c r="H659" s="2"/>
      <c r="I659" s="2"/>
      <c r="J659" s="2"/>
      <c r="K659" s="2"/>
      <c r="L659" s="535"/>
      <c r="M659" s="535"/>
      <c r="N659" s="2"/>
      <c r="O659" s="2"/>
    </row>
    <row r="660" spans="8:15" x14ac:dyDescent="0.2">
      <c r="H660" s="2"/>
      <c r="I660" s="2"/>
      <c r="J660" s="2"/>
      <c r="K660" s="2"/>
      <c r="L660" s="535"/>
      <c r="M660" s="535"/>
      <c r="N660" s="2"/>
      <c r="O660" s="2"/>
    </row>
    <row r="661" spans="8:15" x14ac:dyDescent="0.2">
      <c r="H661" s="2"/>
      <c r="I661" s="2"/>
      <c r="J661" s="2"/>
      <c r="K661" s="2"/>
      <c r="L661" s="535"/>
      <c r="M661" s="535"/>
      <c r="N661" s="2"/>
      <c r="O661" s="2"/>
    </row>
    <row r="662" spans="8:15" x14ac:dyDescent="0.2">
      <c r="H662" s="2"/>
      <c r="I662" s="2"/>
      <c r="J662" s="2"/>
      <c r="K662" s="2"/>
      <c r="L662" s="535"/>
      <c r="M662" s="535"/>
      <c r="N662" s="2"/>
      <c r="O662" s="2"/>
    </row>
    <row r="663" spans="8:15" x14ac:dyDescent="0.2">
      <c r="H663" s="2"/>
      <c r="I663" s="2"/>
      <c r="J663" s="2"/>
      <c r="K663" s="2"/>
      <c r="L663" s="535"/>
      <c r="M663" s="535"/>
      <c r="N663" s="2"/>
      <c r="O663" s="2"/>
    </row>
    <row r="664" spans="8:15" x14ac:dyDescent="0.2">
      <c r="H664" s="2"/>
      <c r="I664" s="2"/>
      <c r="J664" s="2"/>
      <c r="K664" s="2"/>
      <c r="L664" s="535"/>
      <c r="M664" s="535"/>
      <c r="N664" s="2"/>
      <c r="O664" s="2"/>
    </row>
    <row r="665" spans="8:15" x14ac:dyDescent="0.2">
      <c r="H665" s="2"/>
      <c r="I665" s="2"/>
      <c r="J665" s="2"/>
      <c r="K665" s="2"/>
      <c r="L665" s="535"/>
      <c r="M665" s="535"/>
      <c r="N665" s="2"/>
      <c r="O665" s="2"/>
    </row>
    <row r="666" spans="8:15" x14ac:dyDescent="0.2">
      <c r="H666" s="2"/>
      <c r="I666" s="2"/>
      <c r="J666" s="2"/>
      <c r="K666" s="2"/>
      <c r="L666" s="535"/>
      <c r="M666" s="535"/>
      <c r="N666" s="2"/>
      <c r="O666" s="2"/>
    </row>
    <row r="667" spans="8:15" x14ac:dyDescent="0.2">
      <c r="H667" s="2"/>
      <c r="I667" s="2"/>
      <c r="J667" s="2"/>
      <c r="K667" s="2"/>
      <c r="L667" s="535"/>
      <c r="M667" s="535"/>
      <c r="N667" s="2"/>
      <c r="O667" s="2"/>
    </row>
    <row r="668" spans="8:15" x14ac:dyDescent="0.2">
      <c r="H668" s="2"/>
      <c r="I668" s="2"/>
      <c r="J668" s="2"/>
      <c r="K668" s="2"/>
      <c r="L668" s="535"/>
      <c r="M668" s="535"/>
      <c r="N668" s="2"/>
      <c r="O668" s="2"/>
    </row>
    <row r="669" spans="8:15" x14ac:dyDescent="0.2">
      <c r="H669" s="2"/>
      <c r="I669" s="2"/>
      <c r="J669" s="2"/>
      <c r="K669" s="2"/>
      <c r="L669" s="535"/>
      <c r="M669" s="535"/>
      <c r="N669" s="2"/>
      <c r="O669" s="2"/>
    </row>
    <row r="670" spans="8:15" x14ac:dyDescent="0.2">
      <c r="H670" s="2"/>
      <c r="I670" s="2"/>
      <c r="J670" s="2"/>
      <c r="K670" s="2"/>
      <c r="L670" s="535"/>
      <c r="M670" s="535"/>
      <c r="N670" s="2"/>
      <c r="O670" s="2"/>
    </row>
    <row r="671" spans="8:15" x14ac:dyDescent="0.2">
      <c r="H671" s="2"/>
      <c r="I671" s="2"/>
      <c r="J671" s="2"/>
      <c r="K671" s="2"/>
      <c r="L671" s="535"/>
      <c r="M671" s="535"/>
      <c r="N671" s="2"/>
      <c r="O671" s="2"/>
    </row>
    <row r="672" spans="8:15" x14ac:dyDescent="0.2">
      <c r="H672" s="2"/>
      <c r="I672" s="2"/>
      <c r="J672" s="2"/>
      <c r="K672" s="2"/>
      <c r="L672" s="535"/>
      <c r="M672" s="535"/>
      <c r="N672" s="2"/>
      <c r="O672" s="2"/>
    </row>
    <row r="673" spans="8:15" x14ac:dyDescent="0.2">
      <c r="H673" s="2"/>
      <c r="I673" s="2"/>
      <c r="J673" s="2"/>
      <c r="K673" s="2"/>
      <c r="L673" s="535"/>
      <c r="M673" s="535"/>
      <c r="N673" s="2"/>
      <c r="O673" s="2"/>
    </row>
    <row r="674" spans="8:15" x14ac:dyDescent="0.2">
      <c r="H674" s="2"/>
      <c r="I674" s="2"/>
      <c r="J674" s="2"/>
      <c r="K674" s="2"/>
      <c r="L674" s="535"/>
      <c r="M674" s="535"/>
      <c r="N674" s="2"/>
      <c r="O674" s="2"/>
    </row>
    <row r="675" spans="8:15" x14ac:dyDescent="0.2">
      <c r="H675" s="2"/>
      <c r="I675" s="2"/>
      <c r="J675" s="2"/>
      <c r="K675" s="2"/>
      <c r="L675" s="535"/>
      <c r="M675" s="535"/>
      <c r="N675" s="2"/>
      <c r="O675" s="2"/>
    </row>
    <row r="676" spans="8:15" x14ac:dyDescent="0.2">
      <c r="H676" s="2"/>
      <c r="I676" s="2"/>
      <c r="J676" s="2"/>
      <c r="K676" s="2"/>
      <c r="L676" s="535"/>
      <c r="M676" s="535"/>
      <c r="N676" s="2"/>
      <c r="O676" s="2"/>
    </row>
    <row r="677" spans="8:15" x14ac:dyDescent="0.2">
      <c r="H677" s="2"/>
      <c r="I677" s="2"/>
      <c r="J677" s="2"/>
      <c r="K677" s="2"/>
      <c r="L677" s="535"/>
      <c r="M677" s="535"/>
      <c r="N677" s="2"/>
      <c r="O677" s="2"/>
    </row>
    <row r="678" spans="8:15" x14ac:dyDescent="0.2">
      <c r="H678" s="2"/>
      <c r="I678" s="2"/>
      <c r="J678" s="2"/>
      <c r="K678" s="2"/>
      <c r="L678" s="535"/>
      <c r="M678" s="535"/>
      <c r="N678" s="2"/>
      <c r="O678" s="2"/>
    </row>
    <row r="679" spans="8:15" x14ac:dyDescent="0.2">
      <c r="H679" s="2"/>
      <c r="I679" s="2"/>
      <c r="J679" s="2"/>
      <c r="K679" s="2"/>
      <c r="L679" s="535"/>
      <c r="M679" s="535"/>
      <c r="N679" s="2"/>
      <c r="O679" s="2"/>
    </row>
    <row r="680" spans="8:15" x14ac:dyDescent="0.2">
      <c r="H680" s="2"/>
      <c r="I680" s="2"/>
      <c r="J680" s="2"/>
      <c r="K680" s="2"/>
      <c r="L680" s="535"/>
      <c r="M680" s="535"/>
      <c r="N680" s="2"/>
      <c r="O680" s="2"/>
    </row>
    <row r="681" spans="8:15" x14ac:dyDescent="0.2">
      <c r="H681" s="2"/>
      <c r="I681" s="2"/>
      <c r="J681" s="2"/>
      <c r="K681" s="2"/>
      <c r="L681" s="535"/>
      <c r="M681" s="535"/>
      <c r="N681" s="2"/>
      <c r="O681" s="2"/>
    </row>
    <row r="682" spans="8:15" x14ac:dyDescent="0.2">
      <c r="H682" s="2"/>
      <c r="I682" s="2"/>
      <c r="J682" s="2"/>
      <c r="K682" s="2"/>
      <c r="L682" s="535"/>
      <c r="M682" s="535"/>
      <c r="N682" s="2"/>
      <c r="O682" s="2"/>
    </row>
    <row r="683" spans="8:15" x14ac:dyDescent="0.2">
      <c r="H683" s="2"/>
      <c r="I683" s="2"/>
      <c r="J683" s="2"/>
      <c r="K683" s="2"/>
      <c r="L683" s="535"/>
      <c r="M683" s="535"/>
      <c r="N683" s="2"/>
      <c r="O683" s="2"/>
    </row>
    <row r="684" spans="8:15" x14ac:dyDescent="0.2">
      <c r="H684" s="2"/>
      <c r="I684" s="2"/>
      <c r="J684" s="2"/>
      <c r="K684" s="2"/>
      <c r="L684" s="535"/>
      <c r="M684" s="535"/>
      <c r="N684" s="2"/>
      <c r="O684" s="2"/>
    </row>
    <row r="685" spans="8:15" x14ac:dyDescent="0.2">
      <c r="H685" s="2"/>
      <c r="I685" s="2"/>
      <c r="J685" s="2"/>
      <c r="K685" s="2"/>
      <c r="L685" s="535"/>
      <c r="M685" s="535"/>
      <c r="N685" s="2"/>
      <c r="O685" s="2"/>
    </row>
    <row r="686" spans="8:15" x14ac:dyDescent="0.2">
      <c r="H686" s="2"/>
      <c r="I686" s="2"/>
      <c r="J686" s="2"/>
      <c r="K686" s="2"/>
      <c r="L686" s="535"/>
      <c r="M686" s="535"/>
      <c r="N686" s="2"/>
      <c r="O686" s="2"/>
    </row>
    <row r="687" spans="8:15" x14ac:dyDescent="0.2">
      <c r="H687" s="2"/>
      <c r="I687" s="2"/>
      <c r="J687" s="2"/>
      <c r="K687" s="2"/>
      <c r="L687" s="535"/>
      <c r="M687" s="535"/>
      <c r="N687" s="2"/>
      <c r="O687" s="2"/>
    </row>
    <row r="688" spans="8:15" x14ac:dyDescent="0.2">
      <c r="H688" s="2"/>
      <c r="I688" s="2"/>
      <c r="J688" s="2"/>
      <c r="K688" s="2"/>
      <c r="L688" s="535"/>
      <c r="M688" s="535"/>
      <c r="N688" s="2"/>
      <c r="O688" s="2"/>
    </row>
    <row r="689" spans="8:15" x14ac:dyDescent="0.2">
      <c r="H689" s="2"/>
      <c r="I689" s="2"/>
      <c r="J689" s="2"/>
      <c r="K689" s="2"/>
      <c r="L689" s="535"/>
      <c r="M689" s="535"/>
      <c r="N689" s="2"/>
      <c r="O689" s="2"/>
    </row>
    <row r="690" spans="8:15" x14ac:dyDescent="0.2">
      <c r="H690" s="2"/>
      <c r="I690" s="2"/>
      <c r="J690" s="2"/>
      <c r="K690" s="2"/>
      <c r="L690" s="535"/>
      <c r="M690" s="535"/>
      <c r="N690" s="2"/>
      <c r="O690" s="2"/>
    </row>
    <row r="691" spans="8:15" x14ac:dyDescent="0.2">
      <c r="H691" s="2"/>
      <c r="I691" s="2"/>
      <c r="J691" s="2"/>
      <c r="K691" s="2"/>
      <c r="L691" s="535"/>
      <c r="M691" s="535"/>
      <c r="N691" s="2"/>
      <c r="O691" s="2"/>
    </row>
    <row r="692" spans="8:15" x14ac:dyDescent="0.2">
      <c r="H692" s="2"/>
      <c r="I692" s="2"/>
      <c r="J692" s="2"/>
      <c r="K692" s="2"/>
      <c r="L692" s="535"/>
      <c r="M692" s="535"/>
      <c r="N692" s="2"/>
      <c r="O692" s="2"/>
    </row>
    <row r="693" spans="8:15" x14ac:dyDescent="0.2">
      <c r="H693" s="2"/>
      <c r="I693" s="2"/>
      <c r="J693" s="2"/>
      <c r="K693" s="2"/>
      <c r="L693" s="535"/>
      <c r="M693" s="535"/>
      <c r="N693" s="2"/>
      <c r="O693" s="2"/>
    </row>
    <row r="694" spans="8:15" x14ac:dyDescent="0.2">
      <c r="H694" s="2"/>
      <c r="I694" s="2"/>
      <c r="J694" s="2"/>
      <c r="K694" s="2"/>
      <c r="L694" s="535"/>
      <c r="M694" s="535"/>
      <c r="N694" s="2"/>
      <c r="O694" s="2"/>
    </row>
    <row r="695" spans="8:15" x14ac:dyDescent="0.2">
      <c r="H695" s="2"/>
      <c r="I695" s="2"/>
      <c r="J695" s="2"/>
      <c r="K695" s="2"/>
      <c r="L695" s="535"/>
      <c r="M695" s="535"/>
      <c r="N695" s="2"/>
      <c r="O695" s="2"/>
    </row>
    <row r="696" spans="8:15" x14ac:dyDescent="0.2">
      <c r="H696" s="2"/>
      <c r="I696" s="2"/>
      <c r="J696" s="2"/>
      <c r="K696" s="2"/>
      <c r="L696" s="535"/>
      <c r="M696" s="535"/>
      <c r="N696" s="2"/>
      <c r="O696" s="2"/>
    </row>
    <row r="697" spans="8:15" x14ac:dyDescent="0.2">
      <c r="H697" s="2"/>
      <c r="I697" s="2"/>
      <c r="J697" s="2"/>
      <c r="K697" s="2"/>
      <c r="L697" s="535"/>
      <c r="M697" s="535"/>
      <c r="N697" s="2"/>
      <c r="O697" s="2"/>
    </row>
    <row r="698" spans="8:15" x14ac:dyDescent="0.2">
      <c r="H698" s="2"/>
      <c r="I698" s="2"/>
      <c r="J698" s="2"/>
      <c r="K698" s="2"/>
      <c r="L698" s="535"/>
      <c r="M698" s="535"/>
      <c r="N698" s="2"/>
      <c r="O698" s="2"/>
    </row>
    <row r="699" spans="8:15" x14ac:dyDescent="0.2">
      <c r="H699" s="2"/>
      <c r="I699" s="2"/>
      <c r="J699" s="2"/>
      <c r="K699" s="2"/>
      <c r="L699" s="535"/>
      <c r="M699" s="535"/>
      <c r="N699" s="2"/>
      <c r="O699" s="2"/>
    </row>
    <row r="700" spans="8:15" x14ac:dyDescent="0.2">
      <c r="H700" s="2"/>
      <c r="I700" s="2"/>
      <c r="J700" s="2"/>
      <c r="K700" s="2"/>
      <c r="L700" s="535"/>
      <c r="M700" s="535"/>
      <c r="N700" s="2"/>
      <c r="O700" s="2"/>
    </row>
    <row r="701" spans="8:15" x14ac:dyDescent="0.2">
      <c r="H701" s="2"/>
      <c r="I701" s="2"/>
      <c r="J701" s="2"/>
      <c r="K701" s="2"/>
      <c r="L701" s="535"/>
      <c r="M701" s="535"/>
      <c r="N701" s="2"/>
      <c r="O701" s="2"/>
    </row>
    <row r="702" spans="8:15" x14ac:dyDescent="0.2">
      <c r="H702" s="2"/>
      <c r="I702" s="2"/>
      <c r="J702" s="2"/>
      <c r="K702" s="2"/>
      <c r="L702" s="535"/>
      <c r="M702" s="535"/>
      <c r="N702" s="2"/>
      <c r="O702" s="2"/>
    </row>
    <row r="703" spans="8:15" x14ac:dyDescent="0.2">
      <c r="H703" s="2"/>
      <c r="I703" s="2"/>
      <c r="J703" s="2"/>
      <c r="K703" s="2"/>
      <c r="L703" s="535"/>
      <c r="M703" s="535"/>
      <c r="N703" s="2"/>
      <c r="O703" s="2"/>
    </row>
    <row r="704" spans="8:15" x14ac:dyDescent="0.2">
      <c r="H704" s="2"/>
      <c r="I704" s="2"/>
      <c r="J704" s="2"/>
      <c r="K704" s="2"/>
      <c r="L704" s="535"/>
      <c r="M704" s="535"/>
      <c r="N704" s="2"/>
      <c r="O704" s="2"/>
    </row>
    <row r="705" spans="8:15" x14ac:dyDescent="0.2">
      <c r="H705" s="2"/>
      <c r="I705" s="2"/>
      <c r="J705" s="2"/>
      <c r="K705" s="2"/>
      <c r="L705" s="535"/>
      <c r="M705" s="535"/>
      <c r="N705" s="2"/>
      <c r="O705" s="2"/>
    </row>
    <row r="706" spans="8:15" x14ac:dyDescent="0.2">
      <c r="H706" s="2"/>
      <c r="I706" s="2"/>
      <c r="J706" s="2"/>
      <c r="K706" s="2"/>
      <c r="L706" s="535"/>
      <c r="M706" s="535"/>
      <c r="N706" s="2"/>
      <c r="O706" s="2"/>
    </row>
    <row r="707" spans="8:15" x14ac:dyDescent="0.2">
      <c r="H707" s="2"/>
      <c r="I707" s="2"/>
      <c r="J707" s="2"/>
      <c r="K707" s="2"/>
      <c r="L707" s="535"/>
      <c r="M707" s="535"/>
      <c r="N707" s="2"/>
      <c r="O707" s="2"/>
    </row>
    <row r="708" spans="8:15" x14ac:dyDescent="0.2">
      <c r="H708" s="2"/>
      <c r="I708" s="2"/>
      <c r="J708" s="2"/>
      <c r="K708" s="2"/>
      <c r="L708" s="535"/>
      <c r="M708" s="535"/>
      <c r="N708" s="2"/>
      <c r="O708" s="2"/>
    </row>
    <row r="709" spans="8:15" x14ac:dyDescent="0.2">
      <c r="H709" s="2"/>
      <c r="I709" s="2"/>
      <c r="J709" s="2"/>
      <c r="K709" s="2"/>
      <c r="L709" s="535"/>
      <c r="M709" s="535"/>
      <c r="N709" s="2"/>
      <c r="O709" s="2"/>
    </row>
    <row r="710" spans="8:15" x14ac:dyDescent="0.2">
      <c r="H710" s="2"/>
      <c r="I710" s="2"/>
      <c r="J710" s="2"/>
      <c r="K710" s="2"/>
      <c r="L710" s="535"/>
      <c r="M710" s="535"/>
      <c r="N710" s="2"/>
      <c r="O710" s="2"/>
    </row>
    <row r="711" spans="8:15" x14ac:dyDescent="0.2">
      <c r="H711" s="2"/>
      <c r="I711" s="2"/>
      <c r="J711" s="2"/>
      <c r="K711" s="2"/>
      <c r="L711" s="535"/>
      <c r="M711" s="535"/>
      <c r="N711" s="2"/>
      <c r="O711" s="2"/>
    </row>
    <row r="712" spans="8:15" x14ac:dyDescent="0.2">
      <c r="H712" s="2"/>
      <c r="I712" s="2"/>
      <c r="J712" s="2"/>
      <c r="K712" s="2"/>
      <c r="L712" s="535"/>
      <c r="M712" s="535"/>
      <c r="N712" s="2"/>
      <c r="O712" s="2"/>
    </row>
    <row r="713" spans="8:15" x14ac:dyDescent="0.2">
      <c r="H713" s="2"/>
      <c r="I713" s="2"/>
      <c r="J713" s="2"/>
      <c r="K713" s="2"/>
      <c r="L713" s="535"/>
      <c r="M713" s="535"/>
      <c r="N713" s="2"/>
      <c r="O713" s="2"/>
    </row>
    <row r="714" spans="8:15" x14ac:dyDescent="0.2">
      <c r="H714" s="2"/>
      <c r="I714" s="2"/>
      <c r="J714" s="2"/>
      <c r="K714" s="2"/>
      <c r="L714" s="535"/>
      <c r="M714" s="535"/>
      <c r="N714" s="2"/>
      <c r="O714" s="2"/>
    </row>
    <row r="715" spans="8:15" x14ac:dyDescent="0.2">
      <c r="H715" s="2"/>
      <c r="I715" s="2"/>
      <c r="J715" s="2"/>
      <c r="K715" s="2"/>
      <c r="L715" s="535"/>
      <c r="M715" s="535"/>
      <c r="N715" s="2"/>
      <c r="O715" s="2"/>
    </row>
    <row r="716" spans="8:15" x14ac:dyDescent="0.2">
      <c r="H716" s="2"/>
      <c r="I716" s="2"/>
      <c r="J716" s="2"/>
      <c r="K716" s="2"/>
      <c r="L716" s="535"/>
      <c r="M716" s="535"/>
      <c r="N716" s="2"/>
      <c r="O716" s="2"/>
    </row>
    <row r="717" spans="8:15" x14ac:dyDescent="0.2">
      <c r="H717" s="2"/>
      <c r="I717" s="2"/>
      <c r="J717" s="2"/>
      <c r="K717" s="2"/>
      <c r="L717" s="535"/>
      <c r="M717" s="535"/>
      <c r="N717" s="2"/>
      <c r="O717" s="2"/>
    </row>
    <row r="718" spans="8:15" x14ac:dyDescent="0.2">
      <c r="H718" s="2"/>
      <c r="I718" s="2"/>
      <c r="J718" s="2"/>
      <c r="K718" s="2"/>
      <c r="L718" s="535"/>
      <c r="M718" s="535"/>
      <c r="N718" s="2"/>
      <c r="O718" s="2"/>
    </row>
    <row r="719" spans="8:15" x14ac:dyDescent="0.2">
      <c r="H719" s="2"/>
      <c r="I719" s="2"/>
      <c r="J719" s="2"/>
      <c r="K719" s="2"/>
      <c r="L719" s="535"/>
      <c r="M719" s="535"/>
      <c r="N719" s="2"/>
      <c r="O719" s="2"/>
    </row>
    <row r="720" spans="8:15" x14ac:dyDescent="0.2">
      <c r="H720" s="2"/>
      <c r="I720" s="2"/>
      <c r="J720" s="2"/>
      <c r="K720" s="2"/>
      <c r="L720" s="535"/>
      <c r="M720" s="535"/>
      <c r="N720" s="2"/>
      <c r="O720" s="2"/>
    </row>
    <row r="721" spans="8:15" x14ac:dyDescent="0.2">
      <c r="H721" s="2"/>
      <c r="I721" s="2"/>
      <c r="J721" s="2"/>
      <c r="K721" s="2"/>
      <c r="L721" s="535"/>
      <c r="M721" s="535"/>
      <c r="N721" s="2"/>
      <c r="O721" s="2"/>
    </row>
    <row r="722" spans="8:15" x14ac:dyDescent="0.2">
      <c r="H722" s="2"/>
      <c r="I722" s="2"/>
      <c r="J722" s="2"/>
      <c r="K722" s="2"/>
      <c r="L722" s="535"/>
      <c r="M722" s="535"/>
      <c r="N722" s="2"/>
      <c r="O722" s="2"/>
    </row>
    <row r="723" spans="8:15" x14ac:dyDescent="0.2">
      <c r="H723" s="2"/>
      <c r="I723" s="2"/>
      <c r="J723" s="2"/>
      <c r="K723" s="2"/>
      <c r="L723" s="535"/>
      <c r="M723" s="535"/>
      <c r="N723" s="2"/>
      <c r="O723" s="2"/>
    </row>
    <row r="724" spans="8:15" x14ac:dyDescent="0.2">
      <c r="H724" s="2"/>
      <c r="I724" s="2"/>
      <c r="J724" s="2"/>
      <c r="K724" s="2"/>
      <c r="L724" s="535"/>
      <c r="M724" s="535"/>
      <c r="N724" s="2"/>
      <c r="O724" s="2"/>
    </row>
    <row r="725" spans="8:15" x14ac:dyDescent="0.2">
      <c r="H725" s="2"/>
      <c r="I725" s="2"/>
      <c r="J725" s="2"/>
      <c r="K725" s="2"/>
      <c r="L725" s="535"/>
      <c r="M725" s="535"/>
      <c r="N725" s="2"/>
      <c r="O725" s="2"/>
    </row>
    <row r="726" spans="8:15" x14ac:dyDescent="0.2">
      <c r="H726" s="2"/>
      <c r="I726" s="2"/>
      <c r="J726" s="2"/>
      <c r="K726" s="2"/>
      <c r="L726" s="535"/>
      <c r="M726" s="535"/>
      <c r="N726" s="2"/>
      <c r="O726" s="2"/>
    </row>
    <row r="727" spans="8:15" x14ac:dyDescent="0.2">
      <c r="H727" s="2"/>
      <c r="I727" s="2"/>
      <c r="J727" s="2"/>
      <c r="K727" s="2"/>
      <c r="L727" s="535"/>
      <c r="M727" s="535"/>
      <c r="N727" s="2"/>
      <c r="O727" s="2"/>
    </row>
    <row r="728" spans="8:15" x14ac:dyDescent="0.2">
      <c r="H728" s="2"/>
      <c r="I728" s="2"/>
      <c r="J728" s="2"/>
      <c r="K728" s="2"/>
      <c r="L728" s="535"/>
      <c r="M728" s="535"/>
      <c r="N728" s="2"/>
      <c r="O728" s="2"/>
    </row>
    <row r="729" spans="8:15" x14ac:dyDescent="0.2">
      <c r="H729" s="2"/>
      <c r="I729" s="2"/>
      <c r="J729" s="2"/>
      <c r="K729" s="2"/>
      <c r="L729" s="535"/>
      <c r="M729" s="535"/>
      <c r="N729" s="2"/>
      <c r="O729" s="2"/>
    </row>
    <row r="730" spans="8:15" x14ac:dyDescent="0.2">
      <c r="H730" s="2"/>
      <c r="I730" s="2"/>
      <c r="J730" s="2"/>
      <c r="K730" s="2"/>
      <c r="L730" s="535"/>
      <c r="M730" s="535"/>
      <c r="N730" s="2"/>
      <c r="O730" s="2"/>
    </row>
    <row r="731" spans="8:15" x14ac:dyDescent="0.2">
      <c r="H731" s="2"/>
      <c r="I731" s="2"/>
      <c r="J731" s="2"/>
      <c r="K731" s="2"/>
      <c r="L731" s="535"/>
      <c r="M731" s="535"/>
      <c r="N731" s="2"/>
      <c r="O731" s="2"/>
    </row>
    <row r="732" spans="8:15" x14ac:dyDescent="0.2">
      <c r="H732" s="2"/>
      <c r="I732" s="2"/>
      <c r="J732" s="2"/>
      <c r="K732" s="2"/>
      <c r="L732" s="535"/>
      <c r="M732" s="535"/>
      <c r="N732" s="2"/>
      <c r="O732" s="2"/>
    </row>
    <row r="733" spans="8:15" x14ac:dyDescent="0.2">
      <c r="H733" s="2"/>
      <c r="I733" s="2"/>
      <c r="J733" s="2"/>
      <c r="K733" s="2"/>
      <c r="L733" s="535"/>
      <c r="M733" s="535"/>
      <c r="N733" s="2"/>
      <c r="O733" s="2"/>
    </row>
    <row r="734" spans="8:15" x14ac:dyDescent="0.2">
      <c r="H734" s="2"/>
      <c r="I734" s="2"/>
      <c r="J734" s="2"/>
      <c r="K734" s="2"/>
      <c r="L734" s="535"/>
      <c r="M734" s="535"/>
      <c r="N734" s="2"/>
      <c r="O734" s="2"/>
    </row>
    <row r="735" spans="8:15" x14ac:dyDescent="0.2">
      <c r="H735" s="2"/>
      <c r="I735" s="2"/>
      <c r="J735" s="2"/>
      <c r="K735" s="2"/>
      <c r="L735" s="535"/>
      <c r="M735" s="535"/>
      <c r="N735" s="2"/>
      <c r="O735" s="2"/>
    </row>
    <row r="736" spans="8:15" x14ac:dyDescent="0.2">
      <c r="H736" s="2"/>
      <c r="I736" s="2"/>
      <c r="J736" s="2"/>
      <c r="K736" s="2"/>
      <c r="L736" s="535"/>
      <c r="M736" s="535"/>
      <c r="N736" s="2"/>
      <c r="O736" s="2"/>
    </row>
    <row r="737" spans="8:15" x14ac:dyDescent="0.2">
      <c r="H737" s="2"/>
      <c r="I737" s="2"/>
      <c r="J737" s="2"/>
      <c r="K737" s="2"/>
      <c r="L737" s="535"/>
      <c r="M737" s="535"/>
      <c r="N737" s="2"/>
      <c r="O737" s="2"/>
    </row>
    <row r="738" spans="8:15" x14ac:dyDescent="0.2">
      <c r="H738" s="2"/>
      <c r="I738" s="2"/>
      <c r="J738" s="2"/>
      <c r="K738" s="2"/>
      <c r="L738" s="535"/>
      <c r="M738" s="535"/>
      <c r="N738" s="2"/>
      <c r="O738" s="2"/>
    </row>
    <row r="739" spans="8:15" x14ac:dyDescent="0.2">
      <c r="H739" s="2"/>
      <c r="I739" s="2"/>
      <c r="J739" s="2"/>
      <c r="K739" s="2"/>
      <c r="L739" s="535"/>
      <c r="M739" s="535"/>
      <c r="N739" s="2"/>
      <c r="O739" s="2"/>
    </row>
    <row r="740" spans="8:15" x14ac:dyDescent="0.2">
      <c r="H740" s="11"/>
      <c r="O740" s="13"/>
    </row>
    <row r="741" spans="8:15" x14ac:dyDescent="0.2">
      <c r="H741" s="11"/>
      <c r="O741" s="13"/>
    </row>
    <row r="742" spans="8:15" x14ac:dyDescent="0.2">
      <c r="H742" s="11"/>
      <c r="O742" s="13"/>
    </row>
    <row r="743" spans="8:15" x14ac:dyDescent="0.2">
      <c r="H743" s="11"/>
      <c r="O743" s="13"/>
    </row>
    <row r="744" spans="8:15" x14ac:dyDescent="0.2">
      <c r="H744" s="11"/>
      <c r="O744" s="13"/>
    </row>
    <row r="745" spans="8:15" x14ac:dyDescent="0.2">
      <c r="H745" s="11"/>
      <c r="O745" s="13"/>
    </row>
    <row r="746" spans="8:15" x14ac:dyDescent="0.2">
      <c r="H746" s="11"/>
      <c r="O746" s="13"/>
    </row>
    <row r="747" spans="8:15" x14ac:dyDescent="0.2">
      <c r="H747" s="11"/>
      <c r="O747" s="13"/>
    </row>
    <row r="748" spans="8:15" x14ac:dyDescent="0.2">
      <c r="H748" s="11"/>
      <c r="O748" s="13"/>
    </row>
    <row r="749" spans="8:15" x14ac:dyDescent="0.2">
      <c r="H749" s="11"/>
      <c r="O749" s="13"/>
    </row>
    <row r="750" spans="8:15" x14ac:dyDescent="0.2">
      <c r="H750" s="11"/>
      <c r="O750" s="13"/>
    </row>
    <row r="751" spans="8:15" x14ac:dyDescent="0.2">
      <c r="H751" s="11"/>
      <c r="O751" s="13"/>
    </row>
    <row r="752" spans="8:15" x14ac:dyDescent="0.2">
      <c r="H752" s="11"/>
      <c r="O752" s="13"/>
    </row>
    <row r="753" spans="8:15" x14ac:dyDescent="0.2">
      <c r="H753" s="11"/>
      <c r="O753" s="13"/>
    </row>
    <row r="754" spans="8:15" x14ac:dyDescent="0.2">
      <c r="H754" s="11"/>
      <c r="O754" s="13"/>
    </row>
    <row r="755" spans="8:15" x14ac:dyDescent="0.2">
      <c r="H755" s="11"/>
      <c r="O755" s="13"/>
    </row>
    <row r="756" spans="8:15" x14ac:dyDescent="0.2">
      <c r="H756" s="11"/>
      <c r="O756" s="13"/>
    </row>
    <row r="757" spans="8:15" x14ac:dyDescent="0.2">
      <c r="H757" s="11"/>
      <c r="O757" s="13"/>
    </row>
    <row r="758" spans="8:15" x14ac:dyDescent="0.2">
      <c r="H758" s="11"/>
      <c r="O758" s="13"/>
    </row>
    <row r="759" spans="8:15" x14ac:dyDescent="0.2">
      <c r="H759" s="11"/>
      <c r="O759" s="13"/>
    </row>
    <row r="760" spans="8:15" x14ac:dyDescent="0.2">
      <c r="H760" s="11"/>
      <c r="O760" s="13"/>
    </row>
    <row r="761" spans="8:15" x14ac:dyDescent="0.2">
      <c r="H761" s="11"/>
      <c r="O761" s="13"/>
    </row>
    <row r="762" spans="8:15" x14ac:dyDescent="0.2">
      <c r="H762" s="11"/>
      <c r="O762" s="13"/>
    </row>
    <row r="763" spans="8:15" x14ac:dyDescent="0.2">
      <c r="H763" s="11"/>
      <c r="O763" s="13"/>
    </row>
    <row r="764" spans="8:15" x14ac:dyDescent="0.2">
      <c r="H764" s="11"/>
      <c r="O764" s="13"/>
    </row>
    <row r="765" spans="8:15" x14ac:dyDescent="0.2">
      <c r="H765" s="11"/>
      <c r="O765" s="13"/>
    </row>
    <row r="766" spans="8:15" x14ac:dyDescent="0.2">
      <c r="H766" s="11"/>
      <c r="O766" s="13"/>
    </row>
    <row r="767" spans="8:15" x14ac:dyDescent="0.2">
      <c r="H767" s="11"/>
      <c r="O767" s="13"/>
    </row>
    <row r="768" spans="8:15" x14ac:dyDescent="0.2">
      <c r="H768" s="11"/>
      <c r="O768" s="13"/>
    </row>
    <row r="769" spans="8:15" x14ac:dyDescent="0.2">
      <c r="H769" s="11"/>
      <c r="O769" s="13"/>
    </row>
    <row r="770" spans="8:15" x14ac:dyDescent="0.2">
      <c r="H770" s="11"/>
      <c r="O770" s="13"/>
    </row>
    <row r="771" spans="8:15" x14ac:dyDescent="0.2">
      <c r="H771" s="11"/>
      <c r="O771" s="13"/>
    </row>
    <row r="772" spans="8:15" x14ac:dyDescent="0.2">
      <c r="H772" s="11"/>
      <c r="O772" s="13"/>
    </row>
    <row r="773" spans="8:15" x14ac:dyDescent="0.2">
      <c r="H773" s="11"/>
      <c r="O773" s="13"/>
    </row>
    <row r="774" spans="8:15" x14ac:dyDescent="0.2">
      <c r="H774" s="11"/>
      <c r="O774" s="13"/>
    </row>
    <row r="775" spans="8:15" x14ac:dyDescent="0.2">
      <c r="H775" s="11"/>
      <c r="O775" s="13"/>
    </row>
    <row r="776" spans="8:15" x14ac:dyDescent="0.2">
      <c r="H776" s="11"/>
      <c r="O776" s="13"/>
    </row>
    <row r="777" spans="8:15" x14ac:dyDescent="0.2">
      <c r="H777" s="11"/>
      <c r="O777" s="13"/>
    </row>
    <row r="778" spans="8:15" x14ac:dyDescent="0.2">
      <c r="H778" s="11"/>
      <c r="O778" s="13"/>
    </row>
    <row r="779" spans="8:15" x14ac:dyDescent="0.2">
      <c r="H779" s="11"/>
      <c r="O779" s="13"/>
    </row>
    <row r="780" spans="8:15" x14ac:dyDescent="0.2">
      <c r="H780" s="11"/>
      <c r="O780" s="13"/>
    </row>
    <row r="781" spans="8:15" x14ac:dyDescent="0.2">
      <c r="H781" s="11"/>
      <c r="O781" s="13"/>
    </row>
    <row r="782" spans="8:15" x14ac:dyDescent="0.2">
      <c r="H782" s="11"/>
      <c r="O782" s="13"/>
    </row>
    <row r="783" spans="8:15" x14ac:dyDescent="0.2">
      <c r="H783" s="11"/>
      <c r="O783" s="13"/>
    </row>
    <row r="784" spans="8:15" x14ac:dyDescent="0.2">
      <c r="H784" s="11"/>
      <c r="O784" s="13"/>
    </row>
    <row r="785" spans="8:15" x14ac:dyDescent="0.2">
      <c r="H785" s="11"/>
      <c r="O785" s="13"/>
    </row>
    <row r="786" spans="8:15" x14ac:dyDescent="0.2">
      <c r="H786" s="11"/>
      <c r="O786" s="13"/>
    </row>
    <row r="787" spans="8:15" x14ac:dyDescent="0.2">
      <c r="H787" s="11"/>
      <c r="O787" s="13"/>
    </row>
    <row r="788" spans="8:15" x14ac:dyDescent="0.2">
      <c r="H788" s="11"/>
      <c r="O788" s="13"/>
    </row>
    <row r="789" spans="8:15" x14ac:dyDescent="0.2">
      <c r="H789" s="11"/>
      <c r="O789" s="13"/>
    </row>
    <row r="790" spans="8:15" x14ac:dyDescent="0.2">
      <c r="H790" s="11"/>
      <c r="O790" s="13"/>
    </row>
    <row r="791" spans="8:15" x14ac:dyDescent="0.2">
      <c r="H791" s="11"/>
      <c r="O791" s="13"/>
    </row>
    <row r="792" spans="8:15" x14ac:dyDescent="0.2">
      <c r="H792" s="11"/>
      <c r="O792" s="13"/>
    </row>
    <row r="793" spans="8:15" x14ac:dyDescent="0.2">
      <c r="H793" s="11"/>
      <c r="O793" s="13"/>
    </row>
    <row r="794" spans="8:15" x14ac:dyDescent="0.2">
      <c r="H794" s="11"/>
      <c r="O794" s="13"/>
    </row>
    <row r="795" spans="8:15" x14ac:dyDescent="0.2">
      <c r="H795" s="11"/>
      <c r="O795" s="13"/>
    </row>
    <row r="796" spans="8:15" x14ac:dyDescent="0.2">
      <c r="H796" s="11"/>
      <c r="O796" s="13"/>
    </row>
    <row r="797" spans="8:15" x14ac:dyDescent="0.2">
      <c r="H797" s="11"/>
      <c r="O797" s="13"/>
    </row>
    <row r="798" spans="8:15" x14ac:dyDescent="0.2">
      <c r="H798" s="11"/>
      <c r="O798" s="13"/>
    </row>
    <row r="799" spans="8:15" x14ac:dyDescent="0.2">
      <c r="H799" s="11"/>
      <c r="O799" s="13"/>
    </row>
    <row r="800" spans="8:15" x14ac:dyDescent="0.2">
      <c r="H800" s="11"/>
      <c r="O800" s="13"/>
    </row>
    <row r="801" spans="8:15" x14ac:dyDescent="0.2">
      <c r="H801" s="11"/>
      <c r="O801" s="13"/>
    </row>
    <row r="802" spans="8:15" x14ac:dyDescent="0.2">
      <c r="H802" s="11"/>
      <c r="O802" s="13"/>
    </row>
    <row r="803" spans="8:15" x14ac:dyDescent="0.2">
      <c r="H803" s="11"/>
      <c r="O803" s="13"/>
    </row>
    <row r="804" spans="8:15" x14ac:dyDescent="0.2">
      <c r="H804" s="11"/>
      <c r="O804" s="13"/>
    </row>
    <row r="805" spans="8:15" x14ac:dyDescent="0.2">
      <c r="H805" s="11"/>
      <c r="O805" s="13"/>
    </row>
    <row r="806" spans="8:15" x14ac:dyDescent="0.2">
      <c r="H806" s="11"/>
      <c r="O806" s="13"/>
    </row>
    <row r="807" spans="8:15" x14ac:dyDescent="0.2">
      <c r="H807" s="11"/>
      <c r="O807" s="13"/>
    </row>
    <row r="808" spans="8:15" x14ac:dyDescent="0.2">
      <c r="H808" s="11"/>
      <c r="O808" s="13"/>
    </row>
    <row r="809" spans="8:15" x14ac:dyDescent="0.2">
      <c r="H809" s="11"/>
      <c r="O809" s="13"/>
    </row>
    <row r="810" spans="8:15" x14ac:dyDescent="0.2">
      <c r="H810" s="11"/>
      <c r="O810" s="13"/>
    </row>
    <row r="811" spans="8:15" x14ac:dyDescent="0.2">
      <c r="H811" s="11"/>
      <c r="O811" s="13"/>
    </row>
    <row r="812" spans="8:15" x14ac:dyDescent="0.2">
      <c r="H812" s="11"/>
      <c r="O812" s="13"/>
    </row>
    <row r="813" spans="8:15" x14ac:dyDescent="0.2">
      <c r="H813" s="11"/>
      <c r="O813" s="13"/>
    </row>
    <row r="814" spans="8:15" x14ac:dyDescent="0.2">
      <c r="H814" s="11"/>
      <c r="O814" s="13"/>
    </row>
    <row r="815" spans="8:15" x14ac:dyDescent="0.2">
      <c r="H815" s="11"/>
      <c r="O815" s="13"/>
    </row>
    <row r="816" spans="8:15" x14ac:dyDescent="0.2">
      <c r="H816" s="11"/>
      <c r="O816" s="13"/>
    </row>
    <row r="817" spans="8:15" x14ac:dyDescent="0.2">
      <c r="H817" s="11"/>
      <c r="O817" s="13"/>
    </row>
    <row r="818" spans="8:15" x14ac:dyDescent="0.2">
      <c r="H818" s="11"/>
      <c r="O818" s="13"/>
    </row>
    <row r="819" spans="8:15" x14ac:dyDescent="0.2">
      <c r="H819" s="11"/>
      <c r="O819" s="13"/>
    </row>
    <row r="820" spans="8:15" x14ac:dyDescent="0.2">
      <c r="H820" s="11"/>
      <c r="O820" s="13"/>
    </row>
    <row r="821" spans="8:15" x14ac:dyDescent="0.2">
      <c r="H821" s="11"/>
      <c r="O821" s="13"/>
    </row>
    <row r="822" spans="8:15" x14ac:dyDescent="0.2">
      <c r="H822" s="11"/>
      <c r="O822" s="13"/>
    </row>
    <row r="823" spans="8:15" x14ac:dyDescent="0.2">
      <c r="H823" s="11"/>
      <c r="O823" s="13"/>
    </row>
    <row r="824" spans="8:15" x14ac:dyDescent="0.2">
      <c r="H824" s="11"/>
      <c r="O824" s="13"/>
    </row>
    <row r="825" spans="8:15" x14ac:dyDescent="0.2">
      <c r="H825" s="11"/>
      <c r="O825" s="13"/>
    </row>
    <row r="826" spans="8:15" x14ac:dyDescent="0.2">
      <c r="H826" s="11"/>
      <c r="O826" s="13"/>
    </row>
    <row r="827" spans="8:15" x14ac:dyDescent="0.2">
      <c r="H827" s="11"/>
      <c r="O827" s="13"/>
    </row>
    <row r="828" spans="8:15" x14ac:dyDescent="0.2">
      <c r="H828" s="11"/>
      <c r="O828" s="13"/>
    </row>
    <row r="829" spans="8:15" x14ac:dyDescent="0.2">
      <c r="H829" s="11"/>
      <c r="O829" s="13"/>
    </row>
    <row r="830" spans="8:15" x14ac:dyDescent="0.2">
      <c r="H830" s="11"/>
      <c r="O830" s="13"/>
    </row>
    <row r="831" spans="8:15" x14ac:dyDescent="0.2">
      <c r="H831" s="11"/>
      <c r="O831" s="13"/>
    </row>
    <row r="832" spans="8:15" x14ac:dyDescent="0.2">
      <c r="H832" s="11"/>
      <c r="O832" s="13"/>
    </row>
    <row r="833" spans="8:15" x14ac:dyDescent="0.2">
      <c r="H833" s="11"/>
      <c r="O833" s="13"/>
    </row>
    <row r="834" spans="8:15" x14ac:dyDescent="0.2">
      <c r="H834" s="11"/>
      <c r="O834" s="13"/>
    </row>
    <row r="835" spans="8:15" x14ac:dyDescent="0.2">
      <c r="H835" s="11"/>
      <c r="O835" s="13"/>
    </row>
    <row r="836" spans="8:15" x14ac:dyDescent="0.2">
      <c r="H836" s="11"/>
      <c r="O836" s="13"/>
    </row>
    <row r="837" spans="8:15" x14ac:dyDescent="0.2">
      <c r="H837" s="11"/>
      <c r="O837" s="13"/>
    </row>
  </sheetData>
  <autoFilter ref="A6:P161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topLeftCell="A109" zoomScale="110" zoomScaleNormal="110" workbookViewId="0">
      <selection activeCell="M134" sqref="M134"/>
    </sheetView>
  </sheetViews>
  <sheetFormatPr defaultRowHeight="12.75" x14ac:dyDescent="0.2"/>
  <cols>
    <col min="1" max="1" width="3.5703125" style="2" customWidth="1"/>
    <col min="2" max="2" width="11.7109375" style="90" customWidth="1"/>
    <col min="3" max="3" width="9.140625" style="2" customWidth="1"/>
    <col min="4" max="4" width="6.85546875" style="3" customWidth="1"/>
    <col min="5" max="5" width="10.140625" style="3" customWidth="1"/>
    <col min="6" max="6" width="9" style="2" customWidth="1"/>
    <col min="7" max="7" width="19.5703125" style="3" customWidth="1"/>
    <col min="8" max="8" width="3.42578125" style="2" customWidth="1"/>
    <col min="9" max="9" width="6.5703125" style="2" customWidth="1"/>
    <col min="10" max="10" width="9.28515625" style="2" customWidth="1"/>
    <col min="11" max="11" width="8.28515625" style="2" customWidth="1"/>
    <col min="12" max="12" width="7" style="2" customWidth="1"/>
    <col min="13" max="13" width="8.140625" style="2" customWidth="1"/>
    <col min="14" max="14" width="7.7109375" style="2" customWidth="1"/>
    <col min="15" max="15" width="7.85546875" style="2" customWidth="1"/>
    <col min="16" max="16" width="17.28515625" style="2" customWidth="1"/>
    <col min="17" max="18" width="9.140625" style="2"/>
    <col min="19" max="19" width="19.140625" style="2" customWidth="1"/>
    <col min="20" max="16384" width="9.140625" style="2"/>
  </cols>
  <sheetData>
    <row r="1" spans="1:18" s="84" customFormat="1" ht="21" customHeight="1" x14ac:dyDescent="0.25">
      <c r="B1" s="94"/>
      <c r="C1" s="129" t="s">
        <v>64</v>
      </c>
      <c r="D1" s="348"/>
      <c r="E1" s="349"/>
      <c r="F1" s="130"/>
      <c r="P1" s="111"/>
    </row>
    <row r="2" spans="1:18" s="84" customFormat="1" ht="15" x14ac:dyDescent="0.25">
      <c r="B2" s="94"/>
      <c r="C2" s="129" t="s">
        <v>1</v>
      </c>
      <c r="D2" s="348"/>
      <c r="E2" s="349"/>
      <c r="F2" s="130"/>
      <c r="P2" s="111"/>
    </row>
    <row r="3" spans="1:18" s="84" customFormat="1" ht="15" x14ac:dyDescent="0.25">
      <c r="A3" s="85"/>
      <c r="B3" s="95"/>
      <c r="C3" s="129" t="s">
        <v>2987</v>
      </c>
      <c r="D3" s="349"/>
      <c r="E3" s="348"/>
      <c r="F3" s="130"/>
      <c r="P3" s="111"/>
    </row>
    <row r="4" spans="1:18" s="84" customFormat="1" ht="20.25" customHeight="1" x14ac:dyDescent="0.2">
      <c r="B4" s="94"/>
      <c r="C4" s="181"/>
      <c r="D4" s="111"/>
      <c r="E4" s="111"/>
      <c r="G4" s="111"/>
      <c r="P4" s="111"/>
    </row>
    <row r="5" spans="1:18" s="6" customFormat="1" ht="16.5" thickBot="1" x14ac:dyDescent="0.3">
      <c r="A5" s="35" t="s">
        <v>2997</v>
      </c>
      <c r="B5" s="103"/>
      <c r="C5" s="35"/>
      <c r="D5" s="97"/>
      <c r="E5" s="97"/>
      <c r="F5" s="35"/>
      <c r="G5" s="97"/>
      <c r="H5" s="35"/>
      <c r="I5" s="35"/>
      <c r="J5" s="35"/>
      <c r="K5" s="35"/>
      <c r="L5" s="7"/>
      <c r="M5" s="7"/>
      <c r="N5" s="7"/>
      <c r="O5" s="7"/>
      <c r="P5" s="7"/>
      <c r="Q5" s="7"/>
      <c r="R5" s="7"/>
    </row>
    <row r="6" spans="1:18" s="6" customFormat="1" ht="13.5" thickBot="1" x14ac:dyDescent="0.25">
      <c r="A6" s="245" t="s">
        <v>2</v>
      </c>
      <c r="B6" s="212" t="s">
        <v>49</v>
      </c>
      <c r="C6" s="229" t="s">
        <v>48</v>
      </c>
      <c r="D6" s="214" t="s">
        <v>0</v>
      </c>
      <c r="E6" s="215" t="s">
        <v>3</v>
      </c>
      <c r="F6" s="216" t="s">
        <v>50</v>
      </c>
      <c r="G6" s="246" t="s">
        <v>4</v>
      </c>
      <c r="H6" s="247" t="s">
        <v>28</v>
      </c>
      <c r="I6" s="248" t="s">
        <v>5</v>
      </c>
      <c r="J6" s="249" t="s">
        <v>6</v>
      </c>
      <c r="K6" s="250" t="s">
        <v>7</v>
      </c>
      <c r="L6" s="251" t="s">
        <v>8</v>
      </c>
      <c r="M6" s="249" t="s">
        <v>9</v>
      </c>
      <c r="N6" s="252" t="s">
        <v>10</v>
      </c>
      <c r="O6" s="249" t="s">
        <v>11</v>
      </c>
      <c r="P6" s="249" t="s">
        <v>12</v>
      </c>
    </row>
    <row r="7" spans="1:18" s="6" customFormat="1" x14ac:dyDescent="0.2">
      <c r="A7" s="18">
        <v>1</v>
      </c>
      <c r="B7" s="274"/>
      <c r="C7" s="34"/>
      <c r="D7" s="40"/>
      <c r="E7" s="80"/>
      <c r="F7" s="37" t="s">
        <v>80</v>
      </c>
      <c r="G7" s="77" t="s">
        <v>77</v>
      </c>
      <c r="H7" s="48">
        <v>10</v>
      </c>
      <c r="I7" s="39">
        <v>11110</v>
      </c>
      <c r="J7" s="225">
        <f t="shared" ref="J7:J8" si="0">SUM(K7+L7+M7+N7+O7)</f>
        <v>10675.32</v>
      </c>
      <c r="K7" s="277">
        <v>10675.32</v>
      </c>
      <c r="L7" s="311"/>
      <c r="M7" s="190"/>
      <c r="N7" s="191"/>
      <c r="O7" s="191"/>
      <c r="P7" s="110"/>
    </row>
    <row r="8" spans="1:18" s="6" customFormat="1" x14ac:dyDescent="0.2">
      <c r="A8" s="18">
        <v>2</v>
      </c>
      <c r="B8" s="271" t="s">
        <v>141</v>
      </c>
      <c r="C8" s="337" t="s">
        <v>142</v>
      </c>
      <c r="D8" s="81">
        <v>19073</v>
      </c>
      <c r="E8" s="76">
        <v>63185015</v>
      </c>
      <c r="F8" s="37" t="s">
        <v>135</v>
      </c>
      <c r="G8" s="77" t="s">
        <v>143</v>
      </c>
      <c r="H8" s="48">
        <v>10</v>
      </c>
      <c r="I8" s="51">
        <v>13640</v>
      </c>
      <c r="J8" s="225">
        <f t="shared" si="0"/>
        <v>1056</v>
      </c>
      <c r="K8" s="323"/>
      <c r="L8" s="244"/>
      <c r="M8" s="190">
        <v>1056</v>
      </c>
      <c r="N8" s="191"/>
      <c r="O8" s="191"/>
      <c r="P8" s="423" t="s">
        <v>144</v>
      </c>
    </row>
    <row r="9" spans="1:18" s="6" customFormat="1" x14ac:dyDescent="0.2">
      <c r="A9" s="18">
        <v>3</v>
      </c>
      <c r="B9" s="271" t="s">
        <v>145</v>
      </c>
      <c r="C9" s="337" t="s">
        <v>142</v>
      </c>
      <c r="D9" s="81">
        <v>19094</v>
      </c>
      <c r="E9" s="76">
        <v>63185015</v>
      </c>
      <c r="F9" s="37" t="s">
        <v>135</v>
      </c>
      <c r="G9" s="77" t="s">
        <v>143</v>
      </c>
      <c r="H9" s="48">
        <v>10</v>
      </c>
      <c r="I9" s="51">
        <v>13640</v>
      </c>
      <c r="J9" s="225">
        <f t="shared" ref="J9:J10" si="1">SUM(K9+L9+M9+N9+O9)</f>
        <v>516.65</v>
      </c>
      <c r="K9" s="323"/>
      <c r="L9" s="244"/>
      <c r="M9" s="190">
        <v>516.65</v>
      </c>
      <c r="N9" s="191"/>
      <c r="O9" s="191"/>
      <c r="P9" s="423" t="s">
        <v>144</v>
      </c>
    </row>
    <row r="10" spans="1:18" s="6" customFormat="1" x14ac:dyDescent="0.2">
      <c r="A10" s="18">
        <v>4</v>
      </c>
      <c r="B10" s="271" t="s">
        <v>210</v>
      </c>
      <c r="C10" s="337" t="s">
        <v>211</v>
      </c>
      <c r="D10" s="81">
        <v>21048</v>
      </c>
      <c r="E10" s="76">
        <v>63185015</v>
      </c>
      <c r="F10" s="37" t="s">
        <v>199</v>
      </c>
      <c r="G10" s="77" t="s">
        <v>96</v>
      </c>
      <c r="H10" s="48">
        <v>10</v>
      </c>
      <c r="I10" s="51">
        <v>13445</v>
      </c>
      <c r="J10" s="225">
        <f t="shared" si="1"/>
        <v>362.8</v>
      </c>
      <c r="K10" s="323"/>
      <c r="L10" s="187"/>
      <c r="M10" s="187">
        <v>362.8</v>
      </c>
      <c r="N10" s="187"/>
      <c r="O10" s="187"/>
      <c r="P10" s="110" t="s">
        <v>208</v>
      </c>
    </row>
    <row r="11" spans="1:18" s="6" customFormat="1" x14ac:dyDescent="0.2">
      <c r="A11" s="18">
        <v>5</v>
      </c>
      <c r="B11" s="271" t="s">
        <v>210</v>
      </c>
      <c r="C11" s="337" t="s">
        <v>211</v>
      </c>
      <c r="D11" s="81">
        <v>21048</v>
      </c>
      <c r="E11" s="76">
        <v>63185015</v>
      </c>
      <c r="F11" s="37" t="s">
        <v>209</v>
      </c>
      <c r="G11" s="77" t="s">
        <v>96</v>
      </c>
      <c r="H11" s="48">
        <v>10</v>
      </c>
      <c r="I11" s="51">
        <v>13445</v>
      </c>
      <c r="J11" s="225">
        <f t="shared" ref="J11" si="2">SUM(K11+L11+M11+N11+O11)</f>
        <v>362.8</v>
      </c>
      <c r="K11" s="323"/>
      <c r="L11" s="187"/>
      <c r="M11" s="187">
        <v>362.8</v>
      </c>
      <c r="N11" s="187"/>
      <c r="O11" s="187"/>
      <c r="P11" s="110" t="s">
        <v>208</v>
      </c>
    </row>
    <row r="12" spans="1:18" s="6" customFormat="1" x14ac:dyDescent="0.2">
      <c r="A12" s="18">
        <v>6</v>
      </c>
      <c r="B12" s="104" t="s">
        <v>213</v>
      </c>
      <c r="C12" s="18" t="s">
        <v>214</v>
      </c>
      <c r="D12" s="100">
        <v>21067</v>
      </c>
      <c r="E12" s="76">
        <v>63185015</v>
      </c>
      <c r="F12" s="37" t="s">
        <v>209</v>
      </c>
      <c r="G12" s="77" t="s">
        <v>96</v>
      </c>
      <c r="H12" s="48">
        <v>10</v>
      </c>
      <c r="I12" s="51">
        <v>13445</v>
      </c>
      <c r="J12" s="225">
        <f t="shared" ref="J12:J23" si="3">SUM(K12+L12+M12+N12+O12)</f>
        <v>449.7</v>
      </c>
      <c r="K12" s="323"/>
      <c r="L12" s="187"/>
      <c r="M12" s="187">
        <v>449.7</v>
      </c>
      <c r="N12" s="187"/>
      <c r="O12" s="187"/>
      <c r="P12" s="110" t="s">
        <v>212</v>
      </c>
    </row>
    <row r="13" spans="1:18" s="6" customFormat="1" x14ac:dyDescent="0.2">
      <c r="A13" s="18">
        <v>7</v>
      </c>
      <c r="B13" s="414" t="s">
        <v>233</v>
      </c>
      <c r="C13" s="71" t="s">
        <v>226</v>
      </c>
      <c r="D13" s="100">
        <v>21325</v>
      </c>
      <c r="E13" s="76">
        <v>63185015</v>
      </c>
      <c r="F13" s="37" t="s">
        <v>209</v>
      </c>
      <c r="G13" s="77" t="s">
        <v>232</v>
      </c>
      <c r="H13" s="48">
        <v>10</v>
      </c>
      <c r="I13" s="51">
        <v>13440</v>
      </c>
      <c r="J13" s="322">
        <f t="shared" si="3"/>
        <v>250</v>
      </c>
      <c r="K13" s="323"/>
      <c r="L13" s="187"/>
      <c r="M13" s="187">
        <v>250</v>
      </c>
      <c r="N13" s="187"/>
      <c r="O13" s="187"/>
      <c r="P13" s="110" t="s">
        <v>227</v>
      </c>
    </row>
    <row r="14" spans="1:18" s="6" customFormat="1" x14ac:dyDescent="0.2">
      <c r="A14" s="18">
        <v>8</v>
      </c>
      <c r="B14" s="414" t="s">
        <v>234</v>
      </c>
      <c r="C14" s="71" t="s">
        <v>226</v>
      </c>
      <c r="D14" s="100">
        <v>21361</v>
      </c>
      <c r="E14" s="76">
        <v>63185015</v>
      </c>
      <c r="F14" s="37" t="s">
        <v>209</v>
      </c>
      <c r="G14" s="77" t="s">
        <v>232</v>
      </c>
      <c r="H14" s="48">
        <v>10</v>
      </c>
      <c r="I14" s="51">
        <v>13440</v>
      </c>
      <c r="J14" s="322">
        <f t="shared" si="3"/>
        <v>250</v>
      </c>
      <c r="K14" s="323"/>
      <c r="L14" s="187"/>
      <c r="M14" s="187">
        <v>250</v>
      </c>
      <c r="N14" s="187"/>
      <c r="O14" s="187"/>
      <c r="P14" s="110" t="s">
        <v>228</v>
      </c>
    </row>
    <row r="15" spans="1:18" s="6" customFormat="1" x14ac:dyDescent="0.2">
      <c r="A15" s="18">
        <v>9</v>
      </c>
      <c r="B15" s="414" t="s">
        <v>235</v>
      </c>
      <c r="C15" s="71" t="s">
        <v>226</v>
      </c>
      <c r="D15" s="100">
        <v>21369</v>
      </c>
      <c r="E15" s="76">
        <v>63185015</v>
      </c>
      <c r="F15" s="37" t="s">
        <v>209</v>
      </c>
      <c r="G15" s="77" t="s">
        <v>232</v>
      </c>
      <c r="H15" s="48">
        <v>10</v>
      </c>
      <c r="I15" s="51">
        <v>13440</v>
      </c>
      <c r="J15" s="322">
        <f t="shared" si="3"/>
        <v>250</v>
      </c>
      <c r="K15" s="323"/>
      <c r="L15" s="187"/>
      <c r="M15" s="187">
        <v>250</v>
      </c>
      <c r="N15" s="187"/>
      <c r="O15" s="187"/>
      <c r="P15" s="110" t="s">
        <v>229</v>
      </c>
    </row>
    <row r="16" spans="1:18" s="6" customFormat="1" x14ac:dyDescent="0.2">
      <c r="A16" s="18">
        <v>10</v>
      </c>
      <c r="B16" s="414" t="s">
        <v>236</v>
      </c>
      <c r="C16" s="71" t="s">
        <v>226</v>
      </c>
      <c r="D16" s="100">
        <v>21393</v>
      </c>
      <c r="E16" s="76">
        <v>63185015</v>
      </c>
      <c r="F16" s="37" t="s">
        <v>209</v>
      </c>
      <c r="G16" s="77" t="s">
        <v>232</v>
      </c>
      <c r="H16" s="48">
        <v>10</v>
      </c>
      <c r="I16" s="51">
        <v>13440</v>
      </c>
      <c r="J16" s="322">
        <f t="shared" si="3"/>
        <v>250</v>
      </c>
      <c r="K16" s="323"/>
      <c r="L16" s="187"/>
      <c r="M16" s="187">
        <v>250</v>
      </c>
      <c r="N16" s="187"/>
      <c r="O16" s="187"/>
      <c r="P16" s="110" t="s">
        <v>230</v>
      </c>
    </row>
    <row r="17" spans="1:16" s="6" customFormat="1" x14ac:dyDescent="0.2">
      <c r="A17" s="18">
        <v>11</v>
      </c>
      <c r="B17" s="414" t="s">
        <v>237</v>
      </c>
      <c r="C17" s="71" t="s">
        <v>226</v>
      </c>
      <c r="D17" s="100">
        <v>21401</v>
      </c>
      <c r="E17" s="76">
        <v>63185015</v>
      </c>
      <c r="F17" s="37" t="s">
        <v>209</v>
      </c>
      <c r="G17" s="77" t="s">
        <v>232</v>
      </c>
      <c r="H17" s="48">
        <v>10</v>
      </c>
      <c r="I17" s="51">
        <v>13440</v>
      </c>
      <c r="J17" s="322">
        <f t="shared" si="3"/>
        <v>250</v>
      </c>
      <c r="K17" s="323"/>
      <c r="L17" s="187"/>
      <c r="M17" s="187">
        <v>250</v>
      </c>
      <c r="N17" s="187"/>
      <c r="O17" s="187"/>
      <c r="P17" s="110" t="s">
        <v>231</v>
      </c>
    </row>
    <row r="18" spans="1:16" s="6" customFormat="1" x14ac:dyDescent="0.2">
      <c r="A18" s="18">
        <v>12</v>
      </c>
      <c r="B18" s="116"/>
      <c r="C18" s="19"/>
      <c r="D18" s="100"/>
      <c r="E18" s="76"/>
      <c r="F18" s="38" t="s">
        <v>609</v>
      </c>
      <c r="G18" s="77" t="s">
        <v>837</v>
      </c>
      <c r="H18" s="48">
        <v>10</v>
      </c>
      <c r="I18" s="39">
        <v>11110</v>
      </c>
      <c r="J18" s="322">
        <f t="shared" si="3"/>
        <v>10675.32</v>
      </c>
      <c r="K18" s="323">
        <v>10675.32</v>
      </c>
      <c r="L18" s="187"/>
      <c r="M18" s="187"/>
      <c r="N18" s="187"/>
      <c r="O18" s="187"/>
      <c r="P18" s="110"/>
    </row>
    <row r="19" spans="1:16" s="6" customFormat="1" x14ac:dyDescent="0.2">
      <c r="A19" s="18">
        <v>13</v>
      </c>
      <c r="B19" s="320" t="s">
        <v>712</v>
      </c>
      <c r="C19" s="319" t="s">
        <v>641</v>
      </c>
      <c r="D19" s="40">
        <v>45032</v>
      </c>
      <c r="E19" s="76">
        <v>63185015</v>
      </c>
      <c r="F19" s="38" t="s">
        <v>669</v>
      </c>
      <c r="G19" s="77" t="s">
        <v>240</v>
      </c>
      <c r="H19" s="48">
        <v>10</v>
      </c>
      <c r="I19" s="51">
        <v>13640</v>
      </c>
      <c r="J19" s="322">
        <f t="shared" si="3"/>
        <v>1300</v>
      </c>
      <c r="K19" s="187"/>
      <c r="L19" s="187"/>
      <c r="M19" s="190">
        <v>1300</v>
      </c>
      <c r="N19" s="191"/>
      <c r="O19" s="191"/>
      <c r="P19" s="297" t="s">
        <v>713</v>
      </c>
    </row>
    <row r="20" spans="1:16" s="6" customFormat="1" x14ac:dyDescent="0.2">
      <c r="A20" s="18">
        <v>14</v>
      </c>
      <c r="B20" s="320" t="s">
        <v>698</v>
      </c>
      <c r="C20" s="319" t="s">
        <v>641</v>
      </c>
      <c r="D20" s="40">
        <v>48807</v>
      </c>
      <c r="E20" s="76">
        <v>63185015</v>
      </c>
      <c r="F20" s="38" t="s">
        <v>757</v>
      </c>
      <c r="G20" s="83" t="s">
        <v>636</v>
      </c>
      <c r="H20" s="32">
        <v>10</v>
      </c>
      <c r="I20" s="33">
        <v>14310</v>
      </c>
      <c r="J20" s="225">
        <f t="shared" si="3"/>
        <v>160.5</v>
      </c>
      <c r="K20" s="189"/>
      <c r="L20" s="187"/>
      <c r="M20" s="190">
        <v>160.5</v>
      </c>
      <c r="N20" s="191"/>
      <c r="O20" s="191"/>
      <c r="P20" s="110" t="s">
        <v>126</v>
      </c>
    </row>
    <row r="21" spans="1:16" s="6" customFormat="1" x14ac:dyDescent="0.2">
      <c r="A21" s="18">
        <v>15</v>
      </c>
      <c r="B21" s="320"/>
      <c r="C21" s="319"/>
      <c r="D21" s="40"/>
      <c r="E21" s="76"/>
      <c r="F21" s="38" t="s">
        <v>1163</v>
      </c>
      <c r="G21" s="77" t="s">
        <v>1029</v>
      </c>
      <c r="H21" s="48">
        <v>10</v>
      </c>
      <c r="I21" s="39">
        <v>11110</v>
      </c>
      <c r="J21" s="225">
        <f t="shared" si="3"/>
        <v>11093.63</v>
      </c>
      <c r="K21" s="189">
        <v>11093.63</v>
      </c>
      <c r="L21" s="187"/>
      <c r="M21" s="190"/>
      <c r="N21" s="191"/>
      <c r="O21" s="191"/>
      <c r="P21" s="110"/>
    </row>
    <row r="22" spans="1:16" s="6" customFormat="1" x14ac:dyDescent="0.2">
      <c r="A22" s="18">
        <v>16</v>
      </c>
      <c r="B22" s="92" t="s">
        <v>1238</v>
      </c>
      <c r="C22" s="72" t="s">
        <v>80</v>
      </c>
      <c r="D22" s="80">
        <v>89699</v>
      </c>
      <c r="E22" s="76">
        <v>63185015</v>
      </c>
      <c r="F22" s="38" t="s">
        <v>1201</v>
      </c>
      <c r="G22" s="83" t="s">
        <v>729</v>
      </c>
      <c r="H22" s="32">
        <v>10</v>
      </c>
      <c r="I22" s="33">
        <v>13780</v>
      </c>
      <c r="J22" s="225">
        <f t="shared" si="3"/>
        <v>147.80000000000001</v>
      </c>
      <c r="K22" s="189"/>
      <c r="L22" s="187"/>
      <c r="M22" s="190">
        <v>147.80000000000001</v>
      </c>
      <c r="N22" s="191"/>
      <c r="O22" s="191"/>
      <c r="P22" s="297" t="s">
        <v>527</v>
      </c>
    </row>
    <row r="23" spans="1:16" s="6" customFormat="1" x14ac:dyDescent="0.2">
      <c r="A23" s="18">
        <v>17</v>
      </c>
      <c r="B23" s="320" t="s">
        <v>1175</v>
      </c>
      <c r="C23" s="319" t="s">
        <v>657</v>
      </c>
      <c r="D23" s="40">
        <v>93587</v>
      </c>
      <c r="E23" s="76">
        <v>63185015</v>
      </c>
      <c r="F23" s="38" t="s">
        <v>1267</v>
      </c>
      <c r="G23" s="77" t="s">
        <v>232</v>
      </c>
      <c r="H23" s="48">
        <v>10</v>
      </c>
      <c r="I23" s="51">
        <v>13440</v>
      </c>
      <c r="J23" s="225">
        <f t="shared" si="3"/>
        <v>200</v>
      </c>
      <c r="K23" s="189"/>
      <c r="L23" s="187"/>
      <c r="M23" s="190">
        <v>200</v>
      </c>
      <c r="N23" s="191"/>
      <c r="O23" s="191"/>
      <c r="P23" s="110" t="s">
        <v>1268</v>
      </c>
    </row>
    <row r="24" spans="1:16" s="6" customFormat="1" x14ac:dyDescent="0.2">
      <c r="A24" s="18">
        <v>18</v>
      </c>
      <c r="B24" s="320" t="s">
        <v>1012</v>
      </c>
      <c r="C24" s="319" t="s">
        <v>1013</v>
      </c>
      <c r="D24" s="40">
        <v>97099</v>
      </c>
      <c r="E24" s="76">
        <v>63185015</v>
      </c>
      <c r="F24" s="38" t="s">
        <v>1339</v>
      </c>
      <c r="G24" s="77" t="s">
        <v>96</v>
      </c>
      <c r="H24" s="48">
        <v>10</v>
      </c>
      <c r="I24" s="51">
        <v>13445</v>
      </c>
      <c r="J24" s="225">
        <f t="shared" ref="J24:J32" si="4">SUM(K24+L24+M24+N24+O24)</f>
        <v>362.8</v>
      </c>
      <c r="K24" s="323"/>
      <c r="L24" s="187"/>
      <c r="M24" s="187">
        <v>362.8</v>
      </c>
      <c r="N24" s="187"/>
      <c r="O24" s="187"/>
      <c r="P24" s="110" t="s">
        <v>208</v>
      </c>
    </row>
    <row r="25" spans="1:16" s="6" customFormat="1" x14ac:dyDescent="0.2">
      <c r="A25" s="18">
        <v>19</v>
      </c>
      <c r="B25" s="320" t="s">
        <v>1351</v>
      </c>
      <c r="C25" s="319" t="s">
        <v>1167</v>
      </c>
      <c r="D25" s="40">
        <v>97493</v>
      </c>
      <c r="E25" s="76">
        <v>63185015</v>
      </c>
      <c r="F25" s="38" t="s">
        <v>1339</v>
      </c>
      <c r="G25" s="77" t="s">
        <v>96</v>
      </c>
      <c r="H25" s="48">
        <v>10</v>
      </c>
      <c r="I25" s="51">
        <v>13445</v>
      </c>
      <c r="J25" s="225">
        <f t="shared" si="4"/>
        <v>320</v>
      </c>
      <c r="K25" s="390"/>
      <c r="L25" s="187"/>
      <c r="M25" s="190">
        <v>320</v>
      </c>
      <c r="N25" s="191"/>
      <c r="O25" s="191"/>
      <c r="P25" s="110" t="s">
        <v>244</v>
      </c>
    </row>
    <row r="26" spans="1:16" s="6" customFormat="1" x14ac:dyDescent="0.2">
      <c r="A26" s="18">
        <v>20</v>
      </c>
      <c r="B26" s="320" t="s">
        <v>1420</v>
      </c>
      <c r="C26" s="319" t="s">
        <v>1180</v>
      </c>
      <c r="D26" s="40">
        <v>100356</v>
      </c>
      <c r="E26" s="76">
        <v>63185015</v>
      </c>
      <c r="F26" s="38" t="s">
        <v>1395</v>
      </c>
      <c r="G26" s="77" t="s">
        <v>676</v>
      </c>
      <c r="H26" s="48">
        <v>10</v>
      </c>
      <c r="I26" s="51">
        <v>13509</v>
      </c>
      <c r="J26" s="225">
        <f t="shared" si="4"/>
        <v>784</v>
      </c>
      <c r="K26" s="390"/>
      <c r="L26" s="187"/>
      <c r="M26" s="190">
        <v>784</v>
      </c>
      <c r="N26" s="191"/>
      <c r="O26" s="191"/>
      <c r="P26" s="110" t="s">
        <v>517</v>
      </c>
    </row>
    <row r="27" spans="1:16" s="6" customFormat="1" x14ac:dyDescent="0.2">
      <c r="A27" s="18">
        <v>21</v>
      </c>
      <c r="B27" s="320"/>
      <c r="C27" s="319"/>
      <c r="D27" s="40"/>
      <c r="E27" s="76"/>
      <c r="F27" s="38" t="s">
        <v>1538</v>
      </c>
      <c r="G27" s="77" t="s">
        <v>1170</v>
      </c>
      <c r="H27" s="48">
        <v>10</v>
      </c>
      <c r="I27" s="39">
        <v>11110</v>
      </c>
      <c r="J27" s="225">
        <f t="shared" si="4"/>
        <v>11093.63</v>
      </c>
      <c r="K27" s="390">
        <v>11093.63</v>
      </c>
      <c r="L27" s="187"/>
      <c r="M27" s="190"/>
      <c r="N27" s="191"/>
      <c r="O27" s="191"/>
      <c r="P27" s="110"/>
    </row>
    <row r="28" spans="1:16" s="6" customFormat="1" x14ac:dyDescent="0.2">
      <c r="A28" s="18">
        <v>22</v>
      </c>
      <c r="B28" s="320" t="s">
        <v>1421</v>
      </c>
      <c r="C28" s="319" t="s">
        <v>806</v>
      </c>
      <c r="D28" s="40">
        <v>111622</v>
      </c>
      <c r="E28" s="76">
        <v>63185015</v>
      </c>
      <c r="F28" s="38" t="s">
        <v>1557</v>
      </c>
      <c r="G28" s="77" t="s">
        <v>148</v>
      </c>
      <c r="H28" s="48">
        <v>10</v>
      </c>
      <c r="I28" s="51">
        <v>13610</v>
      </c>
      <c r="J28" s="225">
        <f t="shared" si="4"/>
        <v>136</v>
      </c>
      <c r="K28" s="390"/>
      <c r="L28" s="187"/>
      <c r="M28" s="190">
        <v>136</v>
      </c>
      <c r="N28" s="191"/>
      <c r="O28" s="191"/>
      <c r="P28" s="110" t="s">
        <v>513</v>
      </c>
    </row>
    <row r="29" spans="1:16" s="6" customFormat="1" x14ac:dyDescent="0.2">
      <c r="A29" s="18">
        <v>23</v>
      </c>
      <c r="B29" s="499" t="s">
        <v>1595</v>
      </c>
      <c r="C29" s="500" t="s">
        <v>104</v>
      </c>
      <c r="D29" s="101">
        <v>118527</v>
      </c>
      <c r="E29" s="76">
        <v>63185015</v>
      </c>
      <c r="F29" s="42" t="s">
        <v>1586</v>
      </c>
      <c r="G29" s="77" t="s">
        <v>734</v>
      </c>
      <c r="H29" s="48">
        <v>10</v>
      </c>
      <c r="I29" s="51">
        <v>13440</v>
      </c>
      <c r="J29" s="226">
        <f t="shared" si="4"/>
        <v>538.4</v>
      </c>
      <c r="K29" s="390"/>
      <c r="L29" s="244"/>
      <c r="M29" s="190">
        <v>538.4</v>
      </c>
      <c r="N29" s="191"/>
      <c r="O29" s="191"/>
      <c r="P29" s="110" t="s">
        <v>895</v>
      </c>
    </row>
    <row r="30" spans="1:16" s="6" customFormat="1" x14ac:dyDescent="0.2">
      <c r="A30" s="18">
        <v>24</v>
      </c>
      <c r="B30" s="499" t="s">
        <v>1617</v>
      </c>
      <c r="C30" s="500" t="s">
        <v>609</v>
      </c>
      <c r="D30" s="101">
        <v>121200</v>
      </c>
      <c r="E30" s="76">
        <v>63185015</v>
      </c>
      <c r="F30" s="42" t="s">
        <v>1607</v>
      </c>
      <c r="G30" s="77" t="s">
        <v>729</v>
      </c>
      <c r="H30" s="48">
        <v>10</v>
      </c>
      <c r="I30" s="51">
        <v>13780</v>
      </c>
      <c r="J30" s="226">
        <f t="shared" si="4"/>
        <v>322.60000000000002</v>
      </c>
      <c r="K30" s="390"/>
      <c r="L30" s="244"/>
      <c r="M30" s="190">
        <v>322.60000000000002</v>
      </c>
      <c r="N30" s="191"/>
      <c r="O30" s="191"/>
      <c r="P30" s="297" t="s">
        <v>527</v>
      </c>
    </row>
    <row r="31" spans="1:16" s="6" customFormat="1" x14ac:dyDescent="0.2">
      <c r="A31" s="18">
        <v>25</v>
      </c>
      <c r="B31" s="499" t="s">
        <v>1630</v>
      </c>
      <c r="C31" s="500" t="s">
        <v>1163</v>
      </c>
      <c r="D31" s="101">
        <v>121627</v>
      </c>
      <c r="E31" s="76">
        <v>63185015</v>
      </c>
      <c r="F31" s="38" t="s">
        <v>1607</v>
      </c>
      <c r="G31" s="77" t="s">
        <v>282</v>
      </c>
      <c r="H31" s="48">
        <v>10</v>
      </c>
      <c r="I31" s="51">
        <v>14310</v>
      </c>
      <c r="J31" s="226">
        <f t="shared" si="4"/>
        <v>175.3</v>
      </c>
      <c r="K31" s="390"/>
      <c r="L31" s="187"/>
      <c r="M31" s="190">
        <v>175.3</v>
      </c>
      <c r="N31" s="191"/>
      <c r="O31" s="191"/>
      <c r="P31" s="110" t="s">
        <v>697</v>
      </c>
    </row>
    <row r="32" spans="1:16" s="6" customFormat="1" x14ac:dyDescent="0.2">
      <c r="A32" s="18">
        <v>26</v>
      </c>
      <c r="B32" s="499" t="s">
        <v>1631</v>
      </c>
      <c r="C32" s="500" t="s">
        <v>586</v>
      </c>
      <c r="D32" s="101">
        <v>121653</v>
      </c>
      <c r="E32" s="76">
        <v>63185015</v>
      </c>
      <c r="F32" s="38" t="s">
        <v>1607</v>
      </c>
      <c r="G32" s="77" t="s">
        <v>282</v>
      </c>
      <c r="H32" s="48">
        <v>10</v>
      </c>
      <c r="I32" s="51">
        <v>14310</v>
      </c>
      <c r="J32" s="226">
        <f t="shared" si="4"/>
        <v>93.6</v>
      </c>
      <c r="K32" s="390"/>
      <c r="L32" s="191"/>
      <c r="M32" s="190">
        <v>93.6</v>
      </c>
      <c r="N32" s="191"/>
      <c r="O32" s="191"/>
      <c r="P32" s="110" t="s">
        <v>697</v>
      </c>
    </row>
    <row r="33" spans="1:16" s="6" customFormat="1" x14ac:dyDescent="0.2">
      <c r="A33" s="18">
        <v>27</v>
      </c>
      <c r="B33" s="499"/>
      <c r="C33" s="500"/>
      <c r="D33" s="101"/>
      <c r="E33" s="76"/>
      <c r="F33" s="42" t="s">
        <v>1800</v>
      </c>
      <c r="G33" s="77" t="s">
        <v>1799</v>
      </c>
      <c r="H33" s="48">
        <v>10</v>
      </c>
      <c r="I33" s="39">
        <v>11110</v>
      </c>
      <c r="J33" s="226">
        <f t="shared" ref="J33:J34" si="5">SUM(K33+L33+M33+N33+O33)</f>
        <v>11179.16</v>
      </c>
      <c r="K33" s="189">
        <v>11179.16</v>
      </c>
      <c r="L33" s="191"/>
      <c r="M33" s="190"/>
      <c r="N33" s="191"/>
      <c r="O33" s="191"/>
      <c r="P33" s="110"/>
    </row>
    <row r="34" spans="1:16" s="6" customFormat="1" x14ac:dyDescent="0.2">
      <c r="A34" s="18">
        <v>28</v>
      </c>
      <c r="B34" s="266" t="s">
        <v>181</v>
      </c>
      <c r="C34" s="34" t="s">
        <v>182</v>
      </c>
      <c r="D34" s="40">
        <v>154981</v>
      </c>
      <c r="E34" s="76">
        <v>63185015</v>
      </c>
      <c r="F34" s="38" t="s">
        <v>1861</v>
      </c>
      <c r="G34" s="77" t="s">
        <v>96</v>
      </c>
      <c r="H34" s="48">
        <v>10</v>
      </c>
      <c r="I34" s="51">
        <v>13445</v>
      </c>
      <c r="J34" s="226">
        <f t="shared" si="5"/>
        <v>449.7</v>
      </c>
      <c r="K34" s="323"/>
      <c r="L34" s="187"/>
      <c r="M34" s="187">
        <v>449.7</v>
      </c>
      <c r="N34" s="187"/>
      <c r="O34" s="187"/>
      <c r="P34" s="110" t="s">
        <v>183</v>
      </c>
    </row>
    <row r="35" spans="1:16" s="6" customFormat="1" x14ac:dyDescent="0.2">
      <c r="A35" s="18">
        <v>29</v>
      </c>
      <c r="B35" s="266" t="s">
        <v>181</v>
      </c>
      <c r="C35" s="34" t="s">
        <v>182</v>
      </c>
      <c r="D35" s="40">
        <v>154981</v>
      </c>
      <c r="E35" s="76">
        <v>63185015</v>
      </c>
      <c r="F35" s="38" t="s">
        <v>1861</v>
      </c>
      <c r="G35" s="77" t="s">
        <v>96</v>
      </c>
      <c r="H35" s="48">
        <v>10</v>
      </c>
      <c r="I35" s="51">
        <v>13445</v>
      </c>
      <c r="J35" s="226">
        <f t="shared" ref="J35" si="6">SUM(K35+L35+M35+N35+O35)</f>
        <v>449.7</v>
      </c>
      <c r="K35" s="323"/>
      <c r="L35" s="187"/>
      <c r="M35" s="187">
        <v>449.7</v>
      </c>
      <c r="N35" s="187"/>
      <c r="O35" s="187"/>
      <c r="P35" s="110" t="s">
        <v>183</v>
      </c>
    </row>
    <row r="36" spans="1:16" s="6" customFormat="1" x14ac:dyDescent="0.2">
      <c r="A36" s="18">
        <v>30</v>
      </c>
      <c r="B36" s="424" t="s">
        <v>1939</v>
      </c>
      <c r="C36" s="19" t="s">
        <v>1917</v>
      </c>
      <c r="D36" s="100">
        <v>163308</v>
      </c>
      <c r="E36" s="76">
        <v>63185015</v>
      </c>
      <c r="F36" s="42" t="s">
        <v>1931</v>
      </c>
      <c r="G36" s="77" t="s">
        <v>1641</v>
      </c>
      <c r="H36" s="48">
        <v>10</v>
      </c>
      <c r="I36" s="51">
        <v>13460</v>
      </c>
      <c r="J36" s="225">
        <f t="shared" ref="J36" si="7">SUM(K36+L36+M36+N36+O36)</f>
        <v>422.9</v>
      </c>
      <c r="K36" s="190"/>
      <c r="L36" s="187"/>
      <c r="M36" s="190">
        <v>422.9</v>
      </c>
      <c r="N36" s="191"/>
      <c r="O36" s="191"/>
      <c r="P36" s="540" t="s">
        <v>1504</v>
      </c>
    </row>
    <row r="37" spans="1:16" s="6" customFormat="1" x14ac:dyDescent="0.2">
      <c r="A37" s="18">
        <v>35</v>
      </c>
      <c r="B37" s="424"/>
      <c r="C37" s="19" t="s">
        <v>1969</v>
      </c>
      <c r="D37" s="100">
        <v>167575</v>
      </c>
      <c r="E37" s="76">
        <v>63185015</v>
      </c>
      <c r="F37" s="42" t="s">
        <v>1969</v>
      </c>
      <c r="G37" s="77" t="s">
        <v>1974</v>
      </c>
      <c r="H37" s="48">
        <v>10</v>
      </c>
      <c r="I37" s="51">
        <v>22200</v>
      </c>
      <c r="J37" s="225">
        <f t="shared" ref="J37:J55" si="8">SUM(K37+L37+M37+N37+O37)</f>
        <v>400</v>
      </c>
      <c r="K37" s="190"/>
      <c r="L37" s="187"/>
      <c r="M37" s="190"/>
      <c r="N37" s="191">
        <v>400</v>
      </c>
      <c r="O37" s="191"/>
      <c r="P37" s="110" t="s">
        <v>1980</v>
      </c>
    </row>
    <row r="38" spans="1:16" s="6" customFormat="1" x14ac:dyDescent="0.2">
      <c r="A38" s="18">
        <v>36</v>
      </c>
      <c r="B38" s="424"/>
      <c r="C38" s="19" t="s">
        <v>1969</v>
      </c>
      <c r="D38" s="100">
        <v>167576</v>
      </c>
      <c r="E38" s="76">
        <v>63185015</v>
      </c>
      <c r="F38" s="42" t="s">
        <v>1969</v>
      </c>
      <c r="G38" s="77" t="s">
        <v>1974</v>
      </c>
      <c r="H38" s="48">
        <v>10</v>
      </c>
      <c r="I38" s="51">
        <v>22200</v>
      </c>
      <c r="J38" s="225">
        <f t="shared" si="8"/>
        <v>400</v>
      </c>
      <c r="K38" s="190"/>
      <c r="L38" s="187"/>
      <c r="M38" s="190"/>
      <c r="N38" s="191">
        <v>400</v>
      </c>
      <c r="O38" s="191"/>
      <c r="P38" s="110" t="s">
        <v>2026</v>
      </c>
    </row>
    <row r="39" spans="1:16" s="6" customFormat="1" x14ac:dyDescent="0.2">
      <c r="A39" s="18">
        <v>37</v>
      </c>
      <c r="B39" s="424" t="s">
        <v>2193</v>
      </c>
      <c r="C39" s="19" t="s">
        <v>329</v>
      </c>
      <c r="D39" s="100">
        <v>175750</v>
      </c>
      <c r="E39" s="76">
        <v>63185015</v>
      </c>
      <c r="F39" s="42" t="s">
        <v>2189</v>
      </c>
      <c r="G39" s="77" t="s">
        <v>734</v>
      </c>
      <c r="H39" s="48">
        <v>10</v>
      </c>
      <c r="I39" s="51">
        <v>13440</v>
      </c>
      <c r="J39" s="225">
        <f t="shared" si="8"/>
        <v>100</v>
      </c>
      <c r="K39" s="190"/>
      <c r="L39" s="187"/>
      <c r="M39" s="190">
        <v>100</v>
      </c>
      <c r="N39" s="191"/>
      <c r="O39" s="191"/>
      <c r="P39" s="423"/>
    </row>
    <row r="40" spans="1:16" s="6" customFormat="1" x14ac:dyDescent="0.2">
      <c r="A40" s="18">
        <v>38</v>
      </c>
      <c r="B40" s="424"/>
      <c r="C40" s="19"/>
      <c r="D40" s="100"/>
      <c r="E40" s="76"/>
      <c r="F40" s="42" t="s">
        <v>2221</v>
      </c>
      <c r="G40" s="77" t="s">
        <v>2220</v>
      </c>
      <c r="H40" s="48">
        <v>10</v>
      </c>
      <c r="I40" s="48">
        <v>11110</v>
      </c>
      <c r="J40" s="225">
        <f t="shared" si="8"/>
        <v>11186.8</v>
      </c>
      <c r="K40" s="190">
        <v>11186.8</v>
      </c>
      <c r="L40" s="187"/>
      <c r="M40" s="190"/>
      <c r="N40" s="191"/>
      <c r="O40" s="191"/>
      <c r="P40" s="423"/>
    </row>
    <row r="41" spans="1:16" s="6" customFormat="1" x14ac:dyDescent="0.2">
      <c r="A41" s="18">
        <v>39</v>
      </c>
      <c r="B41" s="424" t="s">
        <v>1600</v>
      </c>
      <c r="C41" s="19" t="s">
        <v>1167</v>
      </c>
      <c r="D41" s="100">
        <v>197582</v>
      </c>
      <c r="E41" s="105">
        <v>63185015</v>
      </c>
      <c r="F41" s="42" t="s">
        <v>2329</v>
      </c>
      <c r="G41" s="77" t="s">
        <v>96</v>
      </c>
      <c r="H41" s="48">
        <v>10</v>
      </c>
      <c r="I41" s="51">
        <v>13445</v>
      </c>
      <c r="J41" s="226">
        <f t="shared" si="8"/>
        <v>406.5</v>
      </c>
      <c r="K41" s="323"/>
      <c r="L41" s="187"/>
      <c r="M41" s="187">
        <v>406.5</v>
      </c>
      <c r="N41" s="187"/>
      <c r="O41" s="187"/>
      <c r="P41" s="110" t="s">
        <v>188</v>
      </c>
    </row>
    <row r="42" spans="1:16" s="6" customFormat="1" x14ac:dyDescent="0.2">
      <c r="A42" s="18">
        <v>40</v>
      </c>
      <c r="B42" s="424" t="s">
        <v>1590</v>
      </c>
      <c r="C42" s="19" t="s">
        <v>1167</v>
      </c>
      <c r="D42" s="100">
        <v>197587</v>
      </c>
      <c r="E42" s="105">
        <v>63185015</v>
      </c>
      <c r="F42" s="42" t="s">
        <v>2329</v>
      </c>
      <c r="G42" s="77" t="s">
        <v>96</v>
      </c>
      <c r="H42" s="48">
        <v>10</v>
      </c>
      <c r="I42" s="51">
        <v>13445</v>
      </c>
      <c r="J42" s="226">
        <f t="shared" si="8"/>
        <v>406.5</v>
      </c>
      <c r="K42" s="189"/>
      <c r="L42" s="191"/>
      <c r="M42" s="190">
        <v>406.5</v>
      </c>
      <c r="N42" s="191"/>
      <c r="O42" s="191"/>
      <c r="P42" s="110" t="s">
        <v>190</v>
      </c>
    </row>
    <row r="43" spans="1:16" s="6" customFormat="1" x14ac:dyDescent="0.2">
      <c r="A43" s="18">
        <v>41</v>
      </c>
      <c r="B43" s="424"/>
      <c r="C43" s="19"/>
      <c r="D43" s="100">
        <v>205761</v>
      </c>
      <c r="E43" s="105">
        <v>63185015</v>
      </c>
      <c r="F43" s="417" t="s">
        <v>2282</v>
      </c>
      <c r="G43" s="83" t="s">
        <v>2408</v>
      </c>
      <c r="H43" s="32">
        <v>10</v>
      </c>
      <c r="I43" s="33">
        <v>22200</v>
      </c>
      <c r="J43" s="226">
        <f t="shared" si="8"/>
        <v>400</v>
      </c>
      <c r="K43" s="390"/>
      <c r="L43" s="191"/>
      <c r="M43" s="190"/>
      <c r="N43" s="191">
        <v>400</v>
      </c>
      <c r="O43" s="191"/>
      <c r="P43" s="297" t="s">
        <v>2407</v>
      </c>
    </row>
    <row r="44" spans="1:16" s="6" customFormat="1" x14ac:dyDescent="0.2">
      <c r="A44" s="18">
        <v>42</v>
      </c>
      <c r="B44" s="424"/>
      <c r="C44" s="19"/>
      <c r="D44" s="100">
        <v>205781</v>
      </c>
      <c r="E44" s="105">
        <v>63185015</v>
      </c>
      <c r="F44" s="417" t="s">
        <v>2282</v>
      </c>
      <c r="G44" s="83" t="s">
        <v>2408</v>
      </c>
      <c r="H44" s="32">
        <v>10</v>
      </c>
      <c r="I44" s="33">
        <v>22200</v>
      </c>
      <c r="J44" s="226">
        <f t="shared" si="8"/>
        <v>400</v>
      </c>
      <c r="K44" s="190"/>
      <c r="L44" s="187"/>
      <c r="M44" s="190"/>
      <c r="N44" s="191">
        <v>400</v>
      </c>
      <c r="O44" s="191"/>
      <c r="P44" s="423" t="s">
        <v>2409</v>
      </c>
    </row>
    <row r="45" spans="1:16" s="6" customFormat="1" x14ac:dyDescent="0.2">
      <c r="A45" s="18">
        <v>43</v>
      </c>
      <c r="B45" s="424"/>
      <c r="C45" s="19"/>
      <c r="D45" s="100">
        <v>205745</v>
      </c>
      <c r="E45" s="105">
        <v>63185015</v>
      </c>
      <c r="F45" s="417" t="s">
        <v>2282</v>
      </c>
      <c r="G45" s="83" t="s">
        <v>2408</v>
      </c>
      <c r="H45" s="32">
        <v>10</v>
      </c>
      <c r="I45" s="33">
        <v>22200</v>
      </c>
      <c r="J45" s="226">
        <f t="shared" si="8"/>
        <v>400</v>
      </c>
      <c r="K45" s="190"/>
      <c r="L45" s="187"/>
      <c r="M45" s="190"/>
      <c r="N45" s="191">
        <v>400</v>
      </c>
      <c r="O45" s="191"/>
      <c r="P45" s="423" t="s">
        <v>2410</v>
      </c>
    </row>
    <row r="46" spans="1:16" s="6" customFormat="1" x14ac:dyDescent="0.2">
      <c r="A46" s="18">
        <v>44</v>
      </c>
      <c r="B46" s="424"/>
      <c r="C46" s="19"/>
      <c r="D46" s="100">
        <v>205788</v>
      </c>
      <c r="E46" s="105">
        <v>63185015</v>
      </c>
      <c r="F46" s="417" t="s">
        <v>2282</v>
      </c>
      <c r="G46" s="83" t="s">
        <v>2408</v>
      </c>
      <c r="H46" s="32">
        <v>10</v>
      </c>
      <c r="I46" s="33">
        <v>22200</v>
      </c>
      <c r="J46" s="226">
        <f t="shared" si="8"/>
        <v>400</v>
      </c>
      <c r="K46" s="190"/>
      <c r="L46" s="187"/>
      <c r="M46" s="190"/>
      <c r="N46" s="191">
        <v>400</v>
      </c>
      <c r="O46" s="191"/>
      <c r="P46" s="423" t="s">
        <v>2411</v>
      </c>
    </row>
    <row r="47" spans="1:16" s="6" customFormat="1" x14ac:dyDescent="0.2">
      <c r="A47" s="18">
        <v>45</v>
      </c>
      <c r="B47" s="424"/>
      <c r="C47" s="19"/>
      <c r="D47" s="100">
        <v>205733</v>
      </c>
      <c r="E47" s="105">
        <v>63185015</v>
      </c>
      <c r="F47" s="417" t="s">
        <v>2282</v>
      </c>
      <c r="G47" s="83" t="s">
        <v>2408</v>
      </c>
      <c r="H47" s="32">
        <v>10</v>
      </c>
      <c r="I47" s="33">
        <v>22200</v>
      </c>
      <c r="J47" s="226">
        <f t="shared" si="8"/>
        <v>400</v>
      </c>
      <c r="K47" s="190"/>
      <c r="L47" s="187"/>
      <c r="M47" s="190"/>
      <c r="N47" s="191">
        <v>400</v>
      </c>
      <c r="O47" s="191"/>
      <c r="P47" s="423" t="s">
        <v>1975</v>
      </c>
    </row>
    <row r="48" spans="1:16" s="6" customFormat="1" x14ac:dyDescent="0.2">
      <c r="A48" s="18">
        <v>46</v>
      </c>
      <c r="B48" s="424"/>
      <c r="C48" s="19"/>
      <c r="D48" s="100">
        <v>205736</v>
      </c>
      <c r="E48" s="105">
        <v>63185015</v>
      </c>
      <c r="F48" s="417" t="s">
        <v>2282</v>
      </c>
      <c r="G48" s="83" t="s">
        <v>2408</v>
      </c>
      <c r="H48" s="32">
        <v>10</v>
      </c>
      <c r="I48" s="33">
        <v>22200</v>
      </c>
      <c r="J48" s="226">
        <f t="shared" si="8"/>
        <v>400</v>
      </c>
      <c r="K48" s="190"/>
      <c r="L48" s="187"/>
      <c r="M48" s="190"/>
      <c r="N48" s="191">
        <v>400</v>
      </c>
      <c r="O48" s="191"/>
      <c r="P48" s="423" t="s">
        <v>1976</v>
      </c>
    </row>
    <row r="49" spans="1:16" s="6" customFormat="1" x14ac:dyDescent="0.2">
      <c r="A49" s="18">
        <v>47</v>
      </c>
      <c r="B49" s="424"/>
      <c r="C49" s="19"/>
      <c r="D49" s="100">
        <v>205746</v>
      </c>
      <c r="E49" s="105">
        <v>63185015</v>
      </c>
      <c r="F49" s="417" t="s">
        <v>2282</v>
      </c>
      <c r="G49" s="83" t="s">
        <v>2408</v>
      </c>
      <c r="H49" s="32">
        <v>10</v>
      </c>
      <c r="I49" s="33">
        <v>22200</v>
      </c>
      <c r="J49" s="226">
        <f t="shared" si="8"/>
        <v>400</v>
      </c>
      <c r="K49" s="190"/>
      <c r="L49" s="187"/>
      <c r="M49" s="190"/>
      <c r="N49" s="191">
        <v>400</v>
      </c>
      <c r="O49" s="191"/>
      <c r="P49" s="423" t="s">
        <v>1977</v>
      </c>
    </row>
    <row r="50" spans="1:16" s="6" customFormat="1" x14ac:dyDescent="0.2">
      <c r="A50" s="18">
        <v>48</v>
      </c>
      <c r="B50" s="424"/>
      <c r="C50" s="19"/>
      <c r="D50" s="100">
        <v>205738</v>
      </c>
      <c r="E50" s="105">
        <v>63185015</v>
      </c>
      <c r="F50" s="417" t="s">
        <v>2282</v>
      </c>
      <c r="G50" s="83" t="s">
        <v>2408</v>
      </c>
      <c r="H50" s="32">
        <v>10</v>
      </c>
      <c r="I50" s="33">
        <v>22200</v>
      </c>
      <c r="J50" s="226">
        <f t="shared" si="8"/>
        <v>400</v>
      </c>
      <c r="K50" s="190"/>
      <c r="L50" s="187"/>
      <c r="M50" s="190"/>
      <c r="N50" s="191">
        <v>400</v>
      </c>
      <c r="O50" s="191"/>
      <c r="P50" s="423" t="s">
        <v>1978</v>
      </c>
    </row>
    <row r="51" spans="1:16" s="6" customFormat="1" x14ac:dyDescent="0.2">
      <c r="A51" s="18">
        <v>49</v>
      </c>
      <c r="B51" s="424"/>
      <c r="C51" s="19"/>
      <c r="D51" s="100">
        <v>205797</v>
      </c>
      <c r="E51" s="105">
        <v>63185015</v>
      </c>
      <c r="F51" s="417" t="s">
        <v>2282</v>
      </c>
      <c r="G51" s="83" t="s">
        <v>2408</v>
      </c>
      <c r="H51" s="32">
        <v>10</v>
      </c>
      <c r="I51" s="33">
        <v>22200</v>
      </c>
      <c r="J51" s="226">
        <f t="shared" si="8"/>
        <v>400</v>
      </c>
      <c r="K51" s="190"/>
      <c r="L51" s="187"/>
      <c r="M51" s="190"/>
      <c r="N51" s="191">
        <v>400</v>
      </c>
      <c r="O51" s="191"/>
      <c r="P51" s="423" t="s">
        <v>1979</v>
      </c>
    </row>
    <row r="52" spans="1:16" s="6" customFormat="1" x14ac:dyDescent="0.2">
      <c r="A52" s="18">
        <v>50</v>
      </c>
      <c r="B52" s="424"/>
      <c r="C52" s="19"/>
      <c r="D52" s="100">
        <v>205763</v>
      </c>
      <c r="E52" s="105">
        <v>63185015</v>
      </c>
      <c r="F52" s="417" t="s">
        <v>2282</v>
      </c>
      <c r="G52" s="83" t="s">
        <v>2408</v>
      </c>
      <c r="H52" s="32">
        <v>10</v>
      </c>
      <c r="I52" s="33">
        <v>22200</v>
      </c>
      <c r="J52" s="226">
        <f t="shared" si="8"/>
        <v>400</v>
      </c>
      <c r="K52" s="190"/>
      <c r="L52" s="187"/>
      <c r="M52" s="190"/>
      <c r="N52" s="191">
        <v>400</v>
      </c>
      <c r="O52" s="191"/>
      <c r="P52" s="423" t="s">
        <v>2412</v>
      </c>
    </row>
    <row r="53" spans="1:16" s="6" customFormat="1" x14ac:dyDescent="0.2">
      <c r="A53" s="18">
        <v>51</v>
      </c>
      <c r="B53" s="424"/>
      <c r="C53" s="19"/>
      <c r="D53" s="100">
        <v>205800</v>
      </c>
      <c r="E53" s="105">
        <v>63185015</v>
      </c>
      <c r="F53" s="417" t="s">
        <v>2282</v>
      </c>
      <c r="G53" s="83" t="s">
        <v>2408</v>
      </c>
      <c r="H53" s="32">
        <v>10</v>
      </c>
      <c r="I53" s="33">
        <v>22200</v>
      </c>
      <c r="J53" s="226">
        <f t="shared" si="8"/>
        <v>400</v>
      </c>
      <c r="K53" s="190"/>
      <c r="L53" s="187"/>
      <c r="M53" s="190"/>
      <c r="N53" s="191">
        <v>400</v>
      </c>
      <c r="O53" s="191"/>
      <c r="P53" s="423" t="s">
        <v>1981</v>
      </c>
    </row>
    <row r="54" spans="1:16" s="6" customFormat="1" x14ac:dyDescent="0.2">
      <c r="A54" s="18">
        <v>52</v>
      </c>
      <c r="B54" s="424"/>
      <c r="C54" s="19"/>
      <c r="D54" s="100">
        <v>205759</v>
      </c>
      <c r="E54" s="105">
        <v>63185015</v>
      </c>
      <c r="F54" s="417" t="s">
        <v>2282</v>
      </c>
      <c r="G54" s="83" t="s">
        <v>2408</v>
      </c>
      <c r="H54" s="32">
        <v>10</v>
      </c>
      <c r="I54" s="33">
        <v>22200</v>
      </c>
      <c r="J54" s="226">
        <f t="shared" si="8"/>
        <v>400</v>
      </c>
      <c r="K54" s="190"/>
      <c r="L54" s="187"/>
      <c r="M54" s="190"/>
      <c r="N54" s="191">
        <v>400</v>
      </c>
      <c r="O54" s="191"/>
      <c r="P54" s="423" t="s">
        <v>1982</v>
      </c>
    </row>
    <row r="55" spans="1:16" s="6" customFormat="1" x14ac:dyDescent="0.2">
      <c r="A55" s="18">
        <v>53</v>
      </c>
      <c r="B55" s="424"/>
      <c r="C55" s="19"/>
      <c r="D55" s="100">
        <v>205780</v>
      </c>
      <c r="E55" s="105">
        <v>63185015</v>
      </c>
      <c r="F55" s="417" t="s">
        <v>2282</v>
      </c>
      <c r="G55" s="83" t="s">
        <v>2408</v>
      </c>
      <c r="H55" s="32">
        <v>10</v>
      </c>
      <c r="I55" s="33">
        <v>22200</v>
      </c>
      <c r="J55" s="226">
        <f t="shared" si="8"/>
        <v>400</v>
      </c>
      <c r="K55" s="190"/>
      <c r="L55" s="187"/>
      <c r="M55" s="190"/>
      <c r="N55" s="191">
        <v>400</v>
      </c>
      <c r="O55" s="191"/>
      <c r="P55" s="423" t="s">
        <v>2413</v>
      </c>
    </row>
    <row r="56" spans="1:16" s="6" customFormat="1" x14ac:dyDescent="0.2">
      <c r="A56" s="18">
        <v>54</v>
      </c>
      <c r="B56" s="424"/>
      <c r="C56" s="19"/>
      <c r="D56" s="100">
        <v>205801</v>
      </c>
      <c r="E56" s="105">
        <v>63185015</v>
      </c>
      <c r="F56" s="417" t="s">
        <v>2282</v>
      </c>
      <c r="G56" s="83" t="s">
        <v>2408</v>
      </c>
      <c r="H56" s="32">
        <v>10</v>
      </c>
      <c r="I56" s="33">
        <v>22200</v>
      </c>
      <c r="J56" s="226">
        <f t="shared" ref="J56:J64" si="9">SUM(K56+L56+M56+N56+O56)</f>
        <v>400</v>
      </c>
      <c r="K56" s="190"/>
      <c r="L56" s="187"/>
      <c r="M56" s="190"/>
      <c r="N56" s="191">
        <v>400</v>
      </c>
      <c r="O56" s="191"/>
      <c r="P56" s="423" t="s">
        <v>1983</v>
      </c>
    </row>
    <row r="57" spans="1:16" s="6" customFormat="1" x14ac:dyDescent="0.2">
      <c r="A57" s="18">
        <v>55</v>
      </c>
      <c r="B57" s="424"/>
      <c r="C57" s="19"/>
      <c r="D57" s="100">
        <v>205725</v>
      </c>
      <c r="E57" s="105">
        <v>63185015</v>
      </c>
      <c r="F57" s="417" t="s">
        <v>2282</v>
      </c>
      <c r="G57" s="83" t="s">
        <v>2408</v>
      </c>
      <c r="H57" s="32">
        <v>10</v>
      </c>
      <c r="I57" s="33">
        <v>22200</v>
      </c>
      <c r="J57" s="226">
        <f t="shared" si="9"/>
        <v>400</v>
      </c>
      <c r="K57" s="190"/>
      <c r="L57" s="187"/>
      <c r="M57" s="190"/>
      <c r="N57" s="191">
        <v>400</v>
      </c>
      <c r="O57" s="191"/>
      <c r="P57" s="423" t="s">
        <v>1984</v>
      </c>
    </row>
    <row r="58" spans="1:16" s="6" customFormat="1" x14ac:dyDescent="0.2">
      <c r="A58" s="18">
        <v>56</v>
      </c>
      <c r="B58" s="424"/>
      <c r="C58" s="19"/>
      <c r="D58" s="100">
        <v>205789</v>
      </c>
      <c r="E58" s="105">
        <v>63185015</v>
      </c>
      <c r="F58" s="417" t="s">
        <v>2282</v>
      </c>
      <c r="G58" s="83" t="s">
        <v>2408</v>
      </c>
      <c r="H58" s="32">
        <v>10</v>
      </c>
      <c r="I58" s="33">
        <v>22200</v>
      </c>
      <c r="J58" s="226">
        <f t="shared" si="9"/>
        <v>400</v>
      </c>
      <c r="K58" s="190"/>
      <c r="L58" s="187"/>
      <c r="M58" s="190"/>
      <c r="N58" s="191">
        <v>400</v>
      </c>
      <c r="O58" s="191"/>
      <c r="P58" s="423" t="s">
        <v>441</v>
      </c>
    </row>
    <row r="59" spans="1:16" s="6" customFormat="1" x14ac:dyDescent="0.2">
      <c r="A59" s="18">
        <v>57</v>
      </c>
      <c r="B59" s="424"/>
      <c r="C59" s="19"/>
      <c r="D59" s="100">
        <v>205784</v>
      </c>
      <c r="E59" s="105">
        <v>63185015</v>
      </c>
      <c r="F59" s="417" t="s">
        <v>2282</v>
      </c>
      <c r="G59" s="83" t="s">
        <v>2408</v>
      </c>
      <c r="H59" s="32">
        <v>10</v>
      </c>
      <c r="I59" s="33">
        <v>22200</v>
      </c>
      <c r="J59" s="226">
        <f t="shared" si="9"/>
        <v>400</v>
      </c>
      <c r="K59" s="190"/>
      <c r="L59" s="187"/>
      <c r="M59" s="190"/>
      <c r="N59" s="191">
        <v>400</v>
      </c>
      <c r="O59" s="191"/>
      <c r="P59" s="423" t="s">
        <v>1985</v>
      </c>
    </row>
    <row r="60" spans="1:16" s="6" customFormat="1" x14ac:dyDescent="0.2">
      <c r="A60" s="18">
        <v>58</v>
      </c>
      <c r="B60" s="424"/>
      <c r="C60" s="19"/>
      <c r="D60" s="100">
        <v>205748</v>
      </c>
      <c r="E60" s="105">
        <v>63185015</v>
      </c>
      <c r="F60" s="417" t="s">
        <v>2282</v>
      </c>
      <c r="G60" s="83" t="s">
        <v>2408</v>
      </c>
      <c r="H60" s="32">
        <v>10</v>
      </c>
      <c r="I60" s="33">
        <v>22200</v>
      </c>
      <c r="J60" s="226">
        <f t="shared" si="9"/>
        <v>400</v>
      </c>
      <c r="K60" s="190"/>
      <c r="L60" s="187"/>
      <c r="M60" s="190"/>
      <c r="N60" s="191">
        <v>400</v>
      </c>
      <c r="O60" s="191"/>
      <c r="P60" s="423" t="s">
        <v>1986</v>
      </c>
    </row>
    <row r="61" spans="1:16" s="6" customFormat="1" x14ac:dyDescent="0.2">
      <c r="A61" s="18">
        <v>59</v>
      </c>
      <c r="B61" s="424"/>
      <c r="C61" s="19"/>
      <c r="D61" s="100">
        <v>205742</v>
      </c>
      <c r="E61" s="105">
        <v>63185015</v>
      </c>
      <c r="F61" s="417" t="s">
        <v>2282</v>
      </c>
      <c r="G61" s="83" t="s">
        <v>2408</v>
      </c>
      <c r="H61" s="32">
        <v>10</v>
      </c>
      <c r="I61" s="33">
        <v>22200</v>
      </c>
      <c r="J61" s="226">
        <f t="shared" si="9"/>
        <v>400</v>
      </c>
      <c r="K61" s="190"/>
      <c r="L61" s="187"/>
      <c r="M61" s="190"/>
      <c r="N61" s="191">
        <v>400</v>
      </c>
      <c r="O61" s="191"/>
      <c r="P61" s="423" t="s">
        <v>1987</v>
      </c>
    </row>
    <row r="62" spans="1:16" s="6" customFormat="1" x14ac:dyDescent="0.2">
      <c r="A62" s="18">
        <v>60</v>
      </c>
      <c r="B62" s="424"/>
      <c r="C62" s="19"/>
      <c r="D62" s="100">
        <v>205723</v>
      </c>
      <c r="E62" s="105">
        <v>63185015</v>
      </c>
      <c r="F62" s="417" t="s">
        <v>2282</v>
      </c>
      <c r="G62" s="83" t="s">
        <v>2408</v>
      </c>
      <c r="H62" s="32">
        <v>10</v>
      </c>
      <c r="I62" s="33">
        <v>22200</v>
      </c>
      <c r="J62" s="226">
        <f t="shared" si="9"/>
        <v>400</v>
      </c>
      <c r="K62" s="190"/>
      <c r="L62" s="187"/>
      <c r="M62" s="190"/>
      <c r="N62" s="191">
        <v>400</v>
      </c>
      <c r="O62" s="191"/>
      <c r="P62" s="423" t="s">
        <v>1988</v>
      </c>
    </row>
    <row r="63" spans="1:16" s="6" customFormat="1" x14ac:dyDescent="0.2">
      <c r="A63" s="18">
        <v>61</v>
      </c>
      <c r="B63" s="424"/>
      <c r="C63" s="19"/>
      <c r="D63" s="100">
        <v>205790</v>
      </c>
      <c r="E63" s="105">
        <v>63185015</v>
      </c>
      <c r="F63" s="417" t="s">
        <v>2282</v>
      </c>
      <c r="G63" s="83" t="s">
        <v>2408</v>
      </c>
      <c r="H63" s="32">
        <v>10</v>
      </c>
      <c r="I63" s="33">
        <v>22200</v>
      </c>
      <c r="J63" s="226">
        <f t="shared" si="9"/>
        <v>400</v>
      </c>
      <c r="K63" s="190"/>
      <c r="L63" s="187"/>
      <c r="M63" s="190"/>
      <c r="N63" s="191">
        <v>400</v>
      </c>
      <c r="O63" s="191"/>
      <c r="P63" s="423" t="s">
        <v>1989</v>
      </c>
    </row>
    <row r="64" spans="1:16" s="6" customFormat="1" x14ac:dyDescent="0.2">
      <c r="A64" s="18">
        <v>62</v>
      </c>
      <c r="B64" s="424"/>
      <c r="C64" s="19"/>
      <c r="D64" s="100">
        <v>205749</v>
      </c>
      <c r="E64" s="105">
        <v>63185015</v>
      </c>
      <c r="F64" s="417" t="s">
        <v>2282</v>
      </c>
      <c r="G64" s="83" t="s">
        <v>2408</v>
      </c>
      <c r="H64" s="32">
        <v>10</v>
      </c>
      <c r="I64" s="33">
        <v>22200</v>
      </c>
      <c r="J64" s="226">
        <f t="shared" si="9"/>
        <v>400</v>
      </c>
      <c r="K64" s="190"/>
      <c r="L64" s="187"/>
      <c r="M64" s="190"/>
      <c r="N64" s="191">
        <v>400</v>
      </c>
      <c r="O64" s="191"/>
      <c r="P64" s="423" t="s">
        <v>1990</v>
      </c>
    </row>
    <row r="65" spans="1:16" s="6" customFormat="1" x14ac:dyDescent="0.2">
      <c r="A65" s="18">
        <v>63</v>
      </c>
      <c r="B65" s="424"/>
      <c r="C65" s="19"/>
      <c r="D65" s="100">
        <v>205752</v>
      </c>
      <c r="E65" s="105">
        <v>63185015</v>
      </c>
      <c r="F65" s="417" t="s">
        <v>2282</v>
      </c>
      <c r="G65" s="83" t="s">
        <v>2408</v>
      </c>
      <c r="H65" s="32">
        <v>10</v>
      </c>
      <c r="I65" s="33">
        <v>22200</v>
      </c>
      <c r="J65" s="226">
        <f t="shared" ref="J65:J71" si="10">SUM(K65+L65+M65+N65+O65)</f>
        <v>400</v>
      </c>
      <c r="K65" s="190"/>
      <c r="L65" s="187"/>
      <c r="M65" s="190"/>
      <c r="N65" s="191">
        <v>400</v>
      </c>
      <c r="O65" s="191"/>
      <c r="P65" s="423" t="s">
        <v>1991</v>
      </c>
    </row>
    <row r="66" spans="1:16" s="6" customFormat="1" x14ac:dyDescent="0.2">
      <c r="A66" s="18">
        <v>64</v>
      </c>
      <c r="B66" s="424"/>
      <c r="C66" s="19"/>
      <c r="D66" s="100">
        <v>205802</v>
      </c>
      <c r="E66" s="105">
        <v>63185015</v>
      </c>
      <c r="F66" s="417" t="s">
        <v>2282</v>
      </c>
      <c r="G66" s="83" t="s">
        <v>2408</v>
      </c>
      <c r="H66" s="32">
        <v>10</v>
      </c>
      <c r="I66" s="33">
        <v>22200</v>
      </c>
      <c r="J66" s="226">
        <f t="shared" si="10"/>
        <v>400</v>
      </c>
      <c r="K66" s="190"/>
      <c r="L66" s="187"/>
      <c r="M66" s="190"/>
      <c r="N66" s="191">
        <v>400</v>
      </c>
      <c r="O66" s="191"/>
      <c r="P66" s="423" t="s">
        <v>1992</v>
      </c>
    </row>
    <row r="67" spans="1:16" s="6" customFormat="1" x14ac:dyDescent="0.2">
      <c r="A67" s="18">
        <v>65</v>
      </c>
      <c r="B67" s="424"/>
      <c r="C67" s="19"/>
      <c r="D67" s="100">
        <v>205744</v>
      </c>
      <c r="E67" s="105">
        <v>63185015</v>
      </c>
      <c r="F67" s="417" t="s">
        <v>2282</v>
      </c>
      <c r="G67" s="83" t="s">
        <v>2408</v>
      </c>
      <c r="H67" s="32">
        <v>10</v>
      </c>
      <c r="I67" s="33">
        <v>22200</v>
      </c>
      <c r="J67" s="226">
        <f t="shared" si="10"/>
        <v>400</v>
      </c>
      <c r="K67" s="190"/>
      <c r="L67" s="187"/>
      <c r="M67" s="190"/>
      <c r="N67" s="191">
        <v>400</v>
      </c>
      <c r="O67" s="191"/>
      <c r="P67" s="423" t="s">
        <v>1993</v>
      </c>
    </row>
    <row r="68" spans="1:16" s="6" customFormat="1" x14ac:dyDescent="0.2">
      <c r="A68" s="18">
        <v>66</v>
      </c>
      <c r="B68" s="424"/>
      <c r="C68" s="19"/>
      <c r="D68" s="100">
        <v>205777</v>
      </c>
      <c r="E68" s="105">
        <v>63185015</v>
      </c>
      <c r="F68" s="417" t="s">
        <v>2282</v>
      </c>
      <c r="G68" s="83" t="s">
        <v>2408</v>
      </c>
      <c r="H68" s="32">
        <v>10</v>
      </c>
      <c r="I68" s="33">
        <v>22200</v>
      </c>
      <c r="J68" s="226">
        <f t="shared" si="10"/>
        <v>400</v>
      </c>
      <c r="K68" s="190"/>
      <c r="L68" s="187"/>
      <c r="M68" s="190"/>
      <c r="N68" s="191">
        <v>400</v>
      </c>
      <c r="O68" s="191"/>
      <c r="P68" s="423" t="s">
        <v>1994</v>
      </c>
    </row>
    <row r="69" spans="1:16" s="6" customFormat="1" x14ac:dyDescent="0.2">
      <c r="A69" s="18">
        <v>67</v>
      </c>
      <c r="B69" s="424"/>
      <c r="C69" s="19"/>
      <c r="D69" s="100">
        <v>205798</v>
      </c>
      <c r="E69" s="105">
        <v>63185015</v>
      </c>
      <c r="F69" s="417" t="s">
        <v>2282</v>
      </c>
      <c r="G69" s="83" t="s">
        <v>2408</v>
      </c>
      <c r="H69" s="32">
        <v>10</v>
      </c>
      <c r="I69" s="33">
        <v>22200</v>
      </c>
      <c r="J69" s="226">
        <f t="shared" si="10"/>
        <v>400</v>
      </c>
      <c r="K69" s="190"/>
      <c r="L69" s="187"/>
      <c r="M69" s="190"/>
      <c r="N69" s="191">
        <v>400</v>
      </c>
      <c r="O69" s="191"/>
      <c r="P69" s="423" t="s">
        <v>1995</v>
      </c>
    </row>
    <row r="70" spans="1:16" s="6" customFormat="1" x14ac:dyDescent="0.2">
      <c r="A70" s="18">
        <v>68</v>
      </c>
      <c r="B70" s="424"/>
      <c r="C70" s="19"/>
      <c r="D70" s="100">
        <v>205758</v>
      </c>
      <c r="E70" s="105">
        <v>63185015</v>
      </c>
      <c r="F70" s="417" t="s">
        <v>2282</v>
      </c>
      <c r="G70" s="83" t="s">
        <v>2408</v>
      </c>
      <c r="H70" s="32">
        <v>10</v>
      </c>
      <c r="I70" s="33">
        <v>22200</v>
      </c>
      <c r="J70" s="226">
        <f t="shared" si="10"/>
        <v>400</v>
      </c>
      <c r="K70" s="190"/>
      <c r="L70" s="187"/>
      <c r="M70" s="190"/>
      <c r="N70" s="191">
        <v>400</v>
      </c>
      <c r="O70" s="191"/>
      <c r="P70" s="423" t="s">
        <v>1996</v>
      </c>
    </row>
    <row r="71" spans="1:16" s="6" customFormat="1" x14ac:dyDescent="0.2">
      <c r="A71" s="18">
        <v>69</v>
      </c>
      <c r="B71" s="424"/>
      <c r="C71" s="19"/>
      <c r="D71" s="100">
        <v>205799</v>
      </c>
      <c r="E71" s="105">
        <v>63185015</v>
      </c>
      <c r="F71" s="417" t="s">
        <v>2282</v>
      </c>
      <c r="G71" s="83" t="s">
        <v>2408</v>
      </c>
      <c r="H71" s="32">
        <v>10</v>
      </c>
      <c r="I71" s="33">
        <v>22200</v>
      </c>
      <c r="J71" s="226">
        <f t="shared" si="10"/>
        <v>400</v>
      </c>
      <c r="K71" s="190"/>
      <c r="L71" s="187"/>
      <c r="M71" s="190"/>
      <c r="N71" s="191">
        <v>400</v>
      </c>
      <c r="O71" s="191"/>
      <c r="P71" s="423" t="s">
        <v>1997</v>
      </c>
    </row>
    <row r="72" spans="1:16" s="6" customFormat="1" x14ac:dyDescent="0.2">
      <c r="A72" s="18">
        <v>70</v>
      </c>
      <c r="B72" s="424"/>
      <c r="C72" s="19"/>
      <c r="D72" s="100">
        <v>205791</v>
      </c>
      <c r="E72" s="105">
        <v>63185015</v>
      </c>
      <c r="F72" s="417" t="s">
        <v>2282</v>
      </c>
      <c r="G72" s="83" t="s">
        <v>2408</v>
      </c>
      <c r="H72" s="32">
        <v>10</v>
      </c>
      <c r="I72" s="33">
        <v>22200</v>
      </c>
      <c r="J72" s="226">
        <f t="shared" ref="J72:J83" si="11">SUM(K72+L72+M72+N72+O72)</f>
        <v>400</v>
      </c>
      <c r="K72" s="190"/>
      <c r="L72" s="187"/>
      <c r="M72" s="190"/>
      <c r="N72" s="191">
        <v>400</v>
      </c>
      <c r="O72" s="191"/>
      <c r="P72" s="423" t="s">
        <v>1998</v>
      </c>
    </row>
    <row r="73" spans="1:16" s="6" customFormat="1" x14ac:dyDescent="0.2">
      <c r="A73" s="18">
        <v>71</v>
      </c>
      <c r="B73" s="424"/>
      <c r="C73" s="19"/>
      <c r="D73" s="100">
        <v>205765</v>
      </c>
      <c r="E73" s="105">
        <v>63185015</v>
      </c>
      <c r="F73" s="417" t="s">
        <v>2282</v>
      </c>
      <c r="G73" s="83" t="s">
        <v>2408</v>
      </c>
      <c r="H73" s="32">
        <v>10</v>
      </c>
      <c r="I73" s="33">
        <v>22200</v>
      </c>
      <c r="J73" s="226">
        <f t="shared" si="11"/>
        <v>400</v>
      </c>
      <c r="K73" s="190"/>
      <c r="L73" s="187"/>
      <c r="M73" s="190"/>
      <c r="N73" s="191">
        <v>400</v>
      </c>
      <c r="O73" s="191"/>
      <c r="P73" s="423" t="s">
        <v>1999</v>
      </c>
    </row>
    <row r="74" spans="1:16" s="6" customFormat="1" x14ac:dyDescent="0.2">
      <c r="A74" s="18">
        <v>72</v>
      </c>
      <c r="B74" s="424"/>
      <c r="C74" s="19"/>
      <c r="D74" s="100">
        <v>205757</v>
      </c>
      <c r="E74" s="105">
        <v>63185015</v>
      </c>
      <c r="F74" s="417" t="s">
        <v>2282</v>
      </c>
      <c r="G74" s="83" t="s">
        <v>2408</v>
      </c>
      <c r="H74" s="32">
        <v>10</v>
      </c>
      <c r="I74" s="33">
        <v>22200</v>
      </c>
      <c r="J74" s="226">
        <f t="shared" si="11"/>
        <v>400</v>
      </c>
      <c r="K74" s="190"/>
      <c r="L74" s="187"/>
      <c r="M74" s="190"/>
      <c r="N74" s="191">
        <v>400</v>
      </c>
      <c r="O74" s="191"/>
      <c r="P74" s="423" t="s">
        <v>2000</v>
      </c>
    </row>
    <row r="75" spans="1:16" s="6" customFormat="1" x14ac:dyDescent="0.2">
      <c r="A75" s="18">
        <v>73</v>
      </c>
      <c r="B75" s="424"/>
      <c r="C75" s="19"/>
      <c r="D75" s="100">
        <v>205767</v>
      </c>
      <c r="E75" s="105">
        <v>63185015</v>
      </c>
      <c r="F75" s="417" t="s">
        <v>2282</v>
      </c>
      <c r="G75" s="83" t="s">
        <v>2408</v>
      </c>
      <c r="H75" s="32">
        <v>10</v>
      </c>
      <c r="I75" s="33">
        <v>22200</v>
      </c>
      <c r="J75" s="226">
        <f t="shared" si="11"/>
        <v>400</v>
      </c>
      <c r="K75" s="190"/>
      <c r="L75" s="187"/>
      <c r="M75" s="190"/>
      <c r="N75" s="191">
        <v>400</v>
      </c>
      <c r="O75" s="191"/>
      <c r="P75" s="423" t="s">
        <v>2414</v>
      </c>
    </row>
    <row r="76" spans="1:16" s="6" customFormat="1" x14ac:dyDescent="0.2">
      <c r="A76" s="18">
        <v>74</v>
      </c>
      <c r="B76" s="424"/>
      <c r="C76" s="19"/>
      <c r="D76" s="100">
        <v>205730</v>
      </c>
      <c r="E76" s="105">
        <v>63185015</v>
      </c>
      <c r="F76" s="417" t="s">
        <v>2282</v>
      </c>
      <c r="G76" s="83" t="s">
        <v>2408</v>
      </c>
      <c r="H76" s="32">
        <v>10</v>
      </c>
      <c r="I76" s="33">
        <v>22200</v>
      </c>
      <c r="J76" s="226">
        <f t="shared" si="11"/>
        <v>400</v>
      </c>
      <c r="K76" s="190"/>
      <c r="L76" s="187"/>
      <c r="M76" s="190"/>
      <c r="N76" s="191">
        <v>400</v>
      </c>
      <c r="O76" s="191"/>
      <c r="P76" s="423" t="s">
        <v>2001</v>
      </c>
    </row>
    <row r="77" spans="1:16" s="6" customFormat="1" x14ac:dyDescent="0.2">
      <c r="A77" s="18">
        <v>75</v>
      </c>
      <c r="B77" s="424"/>
      <c r="C77" s="19"/>
      <c r="D77" s="100">
        <v>205743</v>
      </c>
      <c r="E77" s="105">
        <v>63185015</v>
      </c>
      <c r="F77" s="417" t="s">
        <v>2282</v>
      </c>
      <c r="G77" s="83" t="s">
        <v>2408</v>
      </c>
      <c r="H77" s="32">
        <v>10</v>
      </c>
      <c r="I77" s="33">
        <v>22200</v>
      </c>
      <c r="J77" s="226">
        <f t="shared" si="11"/>
        <v>400</v>
      </c>
      <c r="K77" s="190"/>
      <c r="L77" s="187"/>
      <c r="M77" s="190"/>
      <c r="N77" s="191">
        <v>400</v>
      </c>
      <c r="O77" s="191"/>
      <c r="P77" s="423" t="s">
        <v>2002</v>
      </c>
    </row>
    <row r="78" spans="1:16" s="6" customFormat="1" x14ac:dyDescent="0.2">
      <c r="A78" s="18">
        <v>76</v>
      </c>
      <c r="B78" s="424"/>
      <c r="C78" s="19"/>
      <c r="D78" s="100">
        <v>205770</v>
      </c>
      <c r="E78" s="105">
        <v>63185015</v>
      </c>
      <c r="F78" s="417" t="s">
        <v>2282</v>
      </c>
      <c r="G78" s="83" t="s">
        <v>2408</v>
      </c>
      <c r="H78" s="32">
        <v>10</v>
      </c>
      <c r="I78" s="33">
        <v>22200</v>
      </c>
      <c r="J78" s="226">
        <f t="shared" si="11"/>
        <v>400</v>
      </c>
      <c r="K78" s="190"/>
      <c r="L78" s="187"/>
      <c r="M78" s="190"/>
      <c r="N78" s="191">
        <v>400</v>
      </c>
      <c r="O78" s="191"/>
      <c r="P78" s="423" t="s">
        <v>2003</v>
      </c>
    </row>
    <row r="79" spans="1:16" s="6" customFormat="1" x14ac:dyDescent="0.2">
      <c r="A79" s="18">
        <v>77</v>
      </c>
      <c r="B79" s="424"/>
      <c r="C79" s="19"/>
      <c r="D79" s="100">
        <v>205729</v>
      </c>
      <c r="E79" s="105">
        <v>63185015</v>
      </c>
      <c r="F79" s="417" t="s">
        <v>2282</v>
      </c>
      <c r="G79" s="83" t="s">
        <v>2408</v>
      </c>
      <c r="H79" s="32">
        <v>10</v>
      </c>
      <c r="I79" s="33">
        <v>22200</v>
      </c>
      <c r="J79" s="226">
        <f t="shared" si="11"/>
        <v>400</v>
      </c>
      <c r="K79" s="190"/>
      <c r="L79" s="187"/>
      <c r="M79" s="190"/>
      <c r="N79" s="191">
        <v>400</v>
      </c>
      <c r="O79" s="191"/>
      <c r="P79" s="423" t="s">
        <v>2004</v>
      </c>
    </row>
    <row r="80" spans="1:16" s="6" customFormat="1" x14ac:dyDescent="0.2">
      <c r="A80" s="18">
        <v>78</v>
      </c>
      <c r="B80" s="424"/>
      <c r="C80" s="19"/>
      <c r="D80" s="100">
        <v>205727</v>
      </c>
      <c r="E80" s="105">
        <v>63185015</v>
      </c>
      <c r="F80" s="417" t="s">
        <v>2282</v>
      </c>
      <c r="G80" s="83" t="s">
        <v>2408</v>
      </c>
      <c r="H80" s="32">
        <v>10</v>
      </c>
      <c r="I80" s="33">
        <v>22200</v>
      </c>
      <c r="J80" s="226">
        <f t="shared" si="11"/>
        <v>400</v>
      </c>
      <c r="K80" s="190"/>
      <c r="L80" s="187"/>
      <c r="M80" s="190"/>
      <c r="N80" s="191">
        <v>400</v>
      </c>
      <c r="O80" s="191"/>
      <c r="P80" s="423" t="s">
        <v>2005</v>
      </c>
    </row>
    <row r="81" spans="1:16" s="6" customFormat="1" x14ac:dyDescent="0.2">
      <c r="A81" s="18">
        <v>79</v>
      </c>
      <c r="B81" s="424"/>
      <c r="C81" s="19"/>
      <c r="D81" s="100">
        <v>205785</v>
      </c>
      <c r="E81" s="105">
        <v>63185015</v>
      </c>
      <c r="F81" s="417" t="s">
        <v>2282</v>
      </c>
      <c r="G81" s="83" t="s">
        <v>2408</v>
      </c>
      <c r="H81" s="32">
        <v>10</v>
      </c>
      <c r="I81" s="33">
        <v>22200</v>
      </c>
      <c r="J81" s="226">
        <f t="shared" si="11"/>
        <v>400</v>
      </c>
      <c r="K81" s="190"/>
      <c r="L81" s="187"/>
      <c r="M81" s="190"/>
      <c r="N81" s="191">
        <v>400</v>
      </c>
      <c r="O81" s="191"/>
      <c r="P81" s="423" t="s">
        <v>2006</v>
      </c>
    </row>
    <row r="82" spans="1:16" s="6" customFormat="1" x14ac:dyDescent="0.2">
      <c r="A82" s="18">
        <v>80</v>
      </c>
      <c r="B82" s="424"/>
      <c r="C82" s="19"/>
      <c r="D82" s="100">
        <v>205787</v>
      </c>
      <c r="E82" s="105">
        <v>63185015</v>
      </c>
      <c r="F82" s="417" t="s">
        <v>2282</v>
      </c>
      <c r="G82" s="83" t="s">
        <v>2408</v>
      </c>
      <c r="H82" s="32">
        <v>10</v>
      </c>
      <c r="I82" s="33">
        <v>22200</v>
      </c>
      <c r="J82" s="226">
        <f t="shared" si="11"/>
        <v>400</v>
      </c>
      <c r="K82" s="190"/>
      <c r="L82" s="187"/>
      <c r="M82" s="190"/>
      <c r="N82" s="191">
        <v>400</v>
      </c>
      <c r="O82" s="191"/>
      <c r="P82" s="423" t="s">
        <v>2007</v>
      </c>
    </row>
    <row r="83" spans="1:16" s="6" customFormat="1" x14ac:dyDescent="0.2">
      <c r="A83" s="18">
        <v>81</v>
      </c>
      <c r="B83" s="424"/>
      <c r="C83" s="19"/>
      <c r="D83" s="100">
        <v>205795</v>
      </c>
      <c r="E83" s="105">
        <v>63185015</v>
      </c>
      <c r="F83" s="417" t="s">
        <v>2282</v>
      </c>
      <c r="G83" s="83" t="s">
        <v>2408</v>
      </c>
      <c r="H83" s="32">
        <v>10</v>
      </c>
      <c r="I83" s="33">
        <v>22200</v>
      </c>
      <c r="J83" s="226">
        <f t="shared" si="11"/>
        <v>400</v>
      </c>
      <c r="K83" s="190"/>
      <c r="L83" s="187"/>
      <c r="M83" s="190"/>
      <c r="N83" s="191">
        <v>400</v>
      </c>
      <c r="O83" s="191"/>
      <c r="P83" s="423" t="s">
        <v>2008</v>
      </c>
    </row>
    <row r="84" spans="1:16" s="6" customFormat="1" x14ac:dyDescent="0.2">
      <c r="A84" s="18">
        <v>82</v>
      </c>
      <c r="B84" s="424"/>
      <c r="C84" s="19"/>
      <c r="D84" s="100">
        <v>205773</v>
      </c>
      <c r="E84" s="105">
        <v>63185015</v>
      </c>
      <c r="F84" s="417" t="s">
        <v>2282</v>
      </c>
      <c r="G84" s="83" t="s">
        <v>2408</v>
      </c>
      <c r="H84" s="32">
        <v>10</v>
      </c>
      <c r="I84" s="33">
        <v>22200</v>
      </c>
      <c r="J84" s="226">
        <f t="shared" ref="J84:J90" si="12">SUM(K84+L84+M84+N84+O84)</f>
        <v>400</v>
      </c>
      <c r="K84" s="190"/>
      <c r="L84" s="187"/>
      <c r="M84" s="190"/>
      <c r="N84" s="191">
        <v>400</v>
      </c>
      <c r="O84" s="191"/>
      <c r="P84" s="423" t="s">
        <v>2009</v>
      </c>
    </row>
    <row r="85" spans="1:16" s="6" customFormat="1" x14ac:dyDescent="0.2">
      <c r="A85" s="18">
        <v>83</v>
      </c>
      <c r="B85" s="424"/>
      <c r="C85" s="19"/>
      <c r="D85" s="100">
        <v>205747</v>
      </c>
      <c r="E85" s="105">
        <v>63185015</v>
      </c>
      <c r="F85" s="417" t="s">
        <v>2282</v>
      </c>
      <c r="G85" s="83" t="s">
        <v>2408</v>
      </c>
      <c r="H85" s="32">
        <v>10</v>
      </c>
      <c r="I85" s="33">
        <v>22200</v>
      </c>
      <c r="J85" s="226">
        <f t="shared" si="12"/>
        <v>400</v>
      </c>
      <c r="K85" s="190"/>
      <c r="L85" s="187"/>
      <c r="M85" s="190"/>
      <c r="N85" s="191">
        <v>400</v>
      </c>
      <c r="O85" s="191"/>
      <c r="P85" s="423" t="s">
        <v>2010</v>
      </c>
    </row>
    <row r="86" spans="1:16" s="6" customFormat="1" x14ac:dyDescent="0.2">
      <c r="A86" s="18">
        <v>84</v>
      </c>
      <c r="B86" s="424"/>
      <c r="C86" s="19"/>
      <c r="D86" s="100">
        <v>205740</v>
      </c>
      <c r="E86" s="105">
        <v>63185015</v>
      </c>
      <c r="F86" s="417" t="s">
        <v>2282</v>
      </c>
      <c r="G86" s="83" t="s">
        <v>2408</v>
      </c>
      <c r="H86" s="32">
        <v>10</v>
      </c>
      <c r="I86" s="33">
        <v>22200</v>
      </c>
      <c r="J86" s="226">
        <f t="shared" si="12"/>
        <v>400</v>
      </c>
      <c r="K86" s="190"/>
      <c r="L86" s="187"/>
      <c r="M86" s="190"/>
      <c r="N86" s="191">
        <v>400</v>
      </c>
      <c r="O86" s="191"/>
      <c r="P86" s="423" t="s">
        <v>2011</v>
      </c>
    </row>
    <row r="87" spans="1:16" s="6" customFormat="1" x14ac:dyDescent="0.2">
      <c r="A87" s="18">
        <v>85</v>
      </c>
      <c r="B87" s="424"/>
      <c r="C87" s="19"/>
      <c r="D87" s="100">
        <v>205750</v>
      </c>
      <c r="E87" s="105">
        <v>63185015</v>
      </c>
      <c r="F87" s="417" t="s">
        <v>2282</v>
      </c>
      <c r="G87" s="83" t="s">
        <v>2408</v>
      </c>
      <c r="H87" s="32">
        <v>10</v>
      </c>
      <c r="I87" s="33">
        <v>22200</v>
      </c>
      <c r="J87" s="226">
        <f t="shared" si="12"/>
        <v>400</v>
      </c>
      <c r="K87" s="190"/>
      <c r="L87" s="187"/>
      <c r="M87" s="190"/>
      <c r="N87" s="191">
        <v>400</v>
      </c>
      <c r="O87" s="191"/>
      <c r="P87" s="423" t="s">
        <v>2012</v>
      </c>
    </row>
    <row r="88" spans="1:16" s="6" customFormat="1" x14ac:dyDescent="0.2">
      <c r="A88" s="18">
        <v>86</v>
      </c>
      <c r="B88" s="424"/>
      <c r="C88" s="19"/>
      <c r="D88" s="100">
        <v>205782</v>
      </c>
      <c r="E88" s="105">
        <v>63185015</v>
      </c>
      <c r="F88" s="417" t="s">
        <v>2282</v>
      </c>
      <c r="G88" s="83" t="s">
        <v>2408</v>
      </c>
      <c r="H88" s="32">
        <v>10</v>
      </c>
      <c r="I88" s="33">
        <v>22200</v>
      </c>
      <c r="J88" s="226">
        <f t="shared" si="12"/>
        <v>400</v>
      </c>
      <c r="K88" s="190"/>
      <c r="L88" s="187"/>
      <c r="M88" s="190"/>
      <c r="N88" s="191">
        <v>400</v>
      </c>
      <c r="O88" s="191"/>
      <c r="P88" s="423" t="s">
        <v>2013</v>
      </c>
    </row>
    <row r="89" spans="1:16" s="6" customFormat="1" x14ac:dyDescent="0.2">
      <c r="A89" s="18">
        <v>87</v>
      </c>
      <c r="B89" s="424"/>
      <c r="C89" s="19"/>
      <c r="D89" s="100">
        <v>205735</v>
      </c>
      <c r="E89" s="105">
        <v>63185015</v>
      </c>
      <c r="F89" s="417" t="s">
        <v>2282</v>
      </c>
      <c r="G89" s="83" t="s">
        <v>2408</v>
      </c>
      <c r="H89" s="32">
        <v>10</v>
      </c>
      <c r="I89" s="33">
        <v>22200</v>
      </c>
      <c r="J89" s="226">
        <f t="shared" si="12"/>
        <v>400</v>
      </c>
      <c r="K89" s="190"/>
      <c r="L89" s="187"/>
      <c r="M89" s="190"/>
      <c r="N89" s="191">
        <v>400</v>
      </c>
      <c r="O89" s="191"/>
      <c r="P89" s="423" t="s">
        <v>2014</v>
      </c>
    </row>
    <row r="90" spans="1:16" s="6" customFormat="1" x14ac:dyDescent="0.2">
      <c r="A90" s="18">
        <v>88</v>
      </c>
      <c r="B90" s="424"/>
      <c r="C90" s="19"/>
      <c r="D90" s="100">
        <v>205762</v>
      </c>
      <c r="E90" s="105">
        <v>63185015</v>
      </c>
      <c r="F90" s="417" t="s">
        <v>2282</v>
      </c>
      <c r="G90" s="83" t="s">
        <v>2408</v>
      </c>
      <c r="H90" s="32">
        <v>10</v>
      </c>
      <c r="I90" s="33">
        <v>22200</v>
      </c>
      <c r="J90" s="226">
        <f t="shared" si="12"/>
        <v>400</v>
      </c>
      <c r="K90" s="190"/>
      <c r="L90" s="187"/>
      <c r="M90" s="190"/>
      <c r="N90" s="191">
        <v>400</v>
      </c>
      <c r="O90" s="191"/>
      <c r="P90" s="423" t="s">
        <v>2015</v>
      </c>
    </row>
    <row r="91" spans="1:16" s="6" customFormat="1" x14ac:dyDescent="0.2">
      <c r="A91" s="18">
        <v>89</v>
      </c>
      <c r="B91" s="424"/>
      <c r="C91" s="19"/>
      <c r="D91" s="100">
        <v>205772</v>
      </c>
      <c r="E91" s="105">
        <v>63185015</v>
      </c>
      <c r="F91" s="417" t="s">
        <v>2282</v>
      </c>
      <c r="G91" s="83" t="s">
        <v>2408</v>
      </c>
      <c r="H91" s="32">
        <v>10</v>
      </c>
      <c r="I91" s="33">
        <v>22200</v>
      </c>
      <c r="J91" s="226">
        <f t="shared" ref="J91:J109" si="13">SUM(K91+L91+M91+N91+O91)</f>
        <v>400</v>
      </c>
      <c r="K91" s="190"/>
      <c r="L91" s="187"/>
      <c r="M91" s="190"/>
      <c r="N91" s="191">
        <v>400</v>
      </c>
      <c r="O91" s="191"/>
      <c r="P91" s="423" t="s">
        <v>2016</v>
      </c>
    </row>
    <row r="92" spans="1:16" s="6" customFormat="1" x14ac:dyDescent="0.2">
      <c r="A92" s="18">
        <v>90</v>
      </c>
      <c r="B92" s="424"/>
      <c r="C92" s="19"/>
      <c r="D92" s="100">
        <v>205728</v>
      </c>
      <c r="E92" s="105">
        <v>63185015</v>
      </c>
      <c r="F92" s="417" t="s">
        <v>2282</v>
      </c>
      <c r="G92" s="83" t="s">
        <v>2408</v>
      </c>
      <c r="H92" s="32">
        <v>10</v>
      </c>
      <c r="I92" s="33">
        <v>22200</v>
      </c>
      <c r="J92" s="226">
        <f t="shared" si="13"/>
        <v>400</v>
      </c>
      <c r="K92" s="190"/>
      <c r="L92" s="187"/>
      <c r="M92" s="190"/>
      <c r="N92" s="191">
        <v>400</v>
      </c>
      <c r="O92" s="191"/>
      <c r="P92" s="423" t="s">
        <v>2017</v>
      </c>
    </row>
    <row r="93" spans="1:16" s="6" customFormat="1" x14ac:dyDescent="0.2">
      <c r="A93" s="18">
        <v>91</v>
      </c>
      <c r="B93" s="424"/>
      <c r="C93" s="19"/>
      <c r="D93" s="100">
        <v>205775</v>
      </c>
      <c r="E93" s="105">
        <v>63185015</v>
      </c>
      <c r="F93" s="417" t="s">
        <v>2282</v>
      </c>
      <c r="G93" s="83" t="s">
        <v>2408</v>
      </c>
      <c r="H93" s="32">
        <v>10</v>
      </c>
      <c r="I93" s="33">
        <v>22200</v>
      </c>
      <c r="J93" s="226">
        <f t="shared" si="13"/>
        <v>400</v>
      </c>
      <c r="K93" s="190"/>
      <c r="L93" s="187"/>
      <c r="M93" s="190"/>
      <c r="N93" s="191">
        <v>400</v>
      </c>
      <c r="O93" s="191"/>
      <c r="P93" s="423" t="s">
        <v>2020</v>
      </c>
    </row>
    <row r="94" spans="1:16" s="6" customFormat="1" x14ac:dyDescent="0.2">
      <c r="A94" s="18">
        <v>92</v>
      </c>
      <c r="B94" s="424"/>
      <c r="C94" s="19"/>
      <c r="D94" s="100">
        <v>205758</v>
      </c>
      <c r="E94" s="105">
        <v>63185015</v>
      </c>
      <c r="F94" s="417" t="s">
        <v>2282</v>
      </c>
      <c r="G94" s="83" t="s">
        <v>2408</v>
      </c>
      <c r="H94" s="32">
        <v>10</v>
      </c>
      <c r="I94" s="33">
        <v>22200</v>
      </c>
      <c r="J94" s="226">
        <f t="shared" si="13"/>
        <v>400</v>
      </c>
      <c r="K94" s="190"/>
      <c r="L94" s="187"/>
      <c r="M94" s="190"/>
      <c r="N94" s="191">
        <v>400</v>
      </c>
      <c r="O94" s="191"/>
      <c r="P94" s="423" t="s">
        <v>2018</v>
      </c>
    </row>
    <row r="95" spans="1:16" s="6" customFormat="1" x14ac:dyDescent="0.2">
      <c r="A95" s="18">
        <v>93</v>
      </c>
      <c r="B95" s="424"/>
      <c r="C95" s="19"/>
      <c r="D95" s="100">
        <v>205724</v>
      </c>
      <c r="E95" s="105">
        <v>63185015</v>
      </c>
      <c r="F95" s="417" t="s">
        <v>2282</v>
      </c>
      <c r="G95" s="83" t="s">
        <v>2408</v>
      </c>
      <c r="H95" s="32">
        <v>10</v>
      </c>
      <c r="I95" s="33">
        <v>22200</v>
      </c>
      <c r="J95" s="226">
        <f t="shared" si="13"/>
        <v>400</v>
      </c>
      <c r="K95" s="190"/>
      <c r="L95" s="187"/>
      <c r="M95" s="190"/>
      <c r="N95" s="191">
        <v>400</v>
      </c>
      <c r="O95" s="191"/>
      <c r="P95" s="423" t="s">
        <v>2019</v>
      </c>
    </row>
    <row r="96" spans="1:16" s="6" customFormat="1" x14ac:dyDescent="0.2">
      <c r="A96" s="18">
        <v>94</v>
      </c>
      <c r="B96" s="424"/>
      <c r="C96" s="19"/>
      <c r="D96" s="100">
        <v>205769</v>
      </c>
      <c r="E96" s="105">
        <v>63185015</v>
      </c>
      <c r="F96" s="417" t="s">
        <v>2282</v>
      </c>
      <c r="G96" s="83" t="s">
        <v>2408</v>
      </c>
      <c r="H96" s="32">
        <v>10</v>
      </c>
      <c r="I96" s="33">
        <v>22200</v>
      </c>
      <c r="J96" s="226">
        <f t="shared" si="13"/>
        <v>400</v>
      </c>
      <c r="K96" s="190"/>
      <c r="L96" s="187"/>
      <c r="M96" s="190"/>
      <c r="N96" s="191">
        <v>400</v>
      </c>
      <c r="O96" s="191"/>
      <c r="P96" s="423" t="s">
        <v>2021</v>
      </c>
    </row>
    <row r="97" spans="1:16" s="6" customFormat="1" x14ac:dyDescent="0.2">
      <c r="A97" s="18">
        <v>95</v>
      </c>
      <c r="B97" s="424"/>
      <c r="C97" s="19"/>
      <c r="D97" s="100">
        <v>206043</v>
      </c>
      <c r="E97" s="105">
        <v>63185015</v>
      </c>
      <c r="F97" s="417" t="s">
        <v>2282</v>
      </c>
      <c r="G97" s="83" t="s">
        <v>2408</v>
      </c>
      <c r="H97" s="32">
        <v>10</v>
      </c>
      <c r="I97" s="33">
        <v>22200</v>
      </c>
      <c r="J97" s="226">
        <f t="shared" si="13"/>
        <v>400</v>
      </c>
      <c r="K97" s="190"/>
      <c r="L97" s="187"/>
      <c r="M97" s="190"/>
      <c r="N97" s="191">
        <v>400</v>
      </c>
      <c r="O97" s="191"/>
      <c r="P97" s="423" t="s">
        <v>2021</v>
      </c>
    </row>
    <row r="98" spans="1:16" s="6" customFormat="1" x14ac:dyDescent="0.2">
      <c r="A98" s="18">
        <v>96</v>
      </c>
      <c r="B98" s="424"/>
      <c r="C98" s="19"/>
      <c r="D98" s="100">
        <v>205774</v>
      </c>
      <c r="E98" s="105">
        <v>63185015</v>
      </c>
      <c r="F98" s="417" t="s">
        <v>2282</v>
      </c>
      <c r="G98" s="83" t="s">
        <v>2408</v>
      </c>
      <c r="H98" s="32">
        <v>10</v>
      </c>
      <c r="I98" s="33">
        <v>22200</v>
      </c>
      <c r="J98" s="226">
        <f t="shared" si="13"/>
        <v>400</v>
      </c>
      <c r="K98" s="190"/>
      <c r="L98" s="187"/>
      <c r="M98" s="190"/>
      <c r="N98" s="191">
        <v>400</v>
      </c>
      <c r="O98" s="191"/>
      <c r="P98" s="423" t="s">
        <v>2022</v>
      </c>
    </row>
    <row r="99" spans="1:16" s="6" customFormat="1" x14ac:dyDescent="0.2">
      <c r="A99" s="18">
        <v>97</v>
      </c>
      <c r="B99" s="424"/>
      <c r="C99" s="19"/>
      <c r="D99" s="100">
        <v>205751</v>
      </c>
      <c r="E99" s="105">
        <v>63185015</v>
      </c>
      <c r="F99" s="417" t="s">
        <v>2282</v>
      </c>
      <c r="G99" s="83" t="s">
        <v>2408</v>
      </c>
      <c r="H99" s="32">
        <v>10</v>
      </c>
      <c r="I99" s="33">
        <v>22200</v>
      </c>
      <c r="J99" s="226">
        <f t="shared" si="13"/>
        <v>400</v>
      </c>
      <c r="K99" s="190"/>
      <c r="L99" s="187"/>
      <c r="M99" s="190"/>
      <c r="N99" s="191">
        <v>400</v>
      </c>
      <c r="O99" s="191"/>
      <c r="P99" s="423" t="s">
        <v>2023</v>
      </c>
    </row>
    <row r="100" spans="1:16" s="6" customFormat="1" x14ac:dyDescent="0.2">
      <c r="A100" s="18">
        <v>98</v>
      </c>
      <c r="B100" s="424"/>
      <c r="C100" s="19"/>
      <c r="D100" s="100">
        <v>205739</v>
      </c>
      <c r="E100" s="105">
        <v>63185015</v>
      </c>
      <c r="F100" s="417" t="s">
        <v>2282</v>
      </c>
      <c r="G100" s="83" t="s">
        <v>2408</v>
      </c>
      <c r="H100" s="32">
        <v>10</v>
      </c>
      <c r="I100" s="33">
        <v>22200</v>
      </c>
      <c r="J100" s="226">
        <f t="shared" si="13"/>
        <v>400</v>
      </c>
      <c r="K100" s="190"/>
      <c r="L100" s="187"/>
      <c r="M100" s="190"/>
      <c r="N100" s="191">
        <v>400</v>
      </c>
      <c r="O100" s="191"/>
      <c r="P100" s="423" t="s">
        <v>2024</v>
      </c>
    </row>
    <row r="101" spans="1:16" s="6" customFormat="1" x14ac:dyDescent="0.2">
      <c r="A101" s="18">
        <v>99</v>
      </c>
      <c r="B101" s="424"/>
      <c r="C101" s="19"/>
      <c r="D101" s="100">
        <v>205776</v>
      </c>
      <c r="E101" s="105">
        <v>63185015</v>
      </c>
      <c r="F101" s="417" t="s">
        <v>2282</v>
      </c>
      <c r="G101" s="83" t="s">
        <v>2408</v>
      </c>
      <c r="H101" s="32">
        <v>10</v>
      </c>
      <c r="I101" s="33">
        <v>22200</v>
      </c>
      <c r="J101" s="226">
        <f t="shared" si="13"/>
        <v>400</v>
      </c>
      <c r="K101" s="190"/>
      <c r="L101" s="187"/>
      <c r="M101" s="190"/>
      <c r="N101" s="191">
        <v>400</v>
      </c>
      <c r="O101" s="191"/>
      <c r="P101" s="423" t="s">
        <v>2025</v>
      </c>
    </row>
    <row r="102" spans="1:16" s="6" customFormat="1" x14ac:dyDescent="0.2">
      <c r="A102" s="18">
        <v>100</v>
      </c>
      <c r="B102" s="424"/>
      <c r="C102" s="19"/>
      <c r="D102" s="100">
        <v>205755</v>
      </c>
      <c r="E102" s="105">
        <v>63185015</v>
      </c>
      <c r="F102" s="417" t="s">
        <v>2282</v>
      </c>
      <c r="G102" s="83" t="s">
        <v>2408</v>
      </c>
      <c r="H102" s="32">
        <v>10</v>
      </c>
      <c r="I102" s="33">
        <v>22200</v>
      </c>
      <c r="J102" s="226">
        <f t="shared" si="13"/>
        <v>400</v>
      </c>
      <c r="K102" s="190"/>
      <c r="L102" s="187"/>
      <c r="M102" s="190"/>
      <c r="N102" s="191">
        <v>400</v>
      </c>
      <c r="O102" s="191"/>
      <c r="P102" s="423" t="s">
        <v>2027</v>
      </c>
    </row>
    <row r="103" spans="1:16" s="6" customFormat="1" x14ac:dyDescent="0.2">
      <c r="A103" s="18">
        <v>101</v>
      </c>
      <c r="B103" s="424"/>
      <c r="C103" s="19"/>
      <c r="D103" s="100">
        <v>205760</v>
      </c>
      <c r="E103" s="105">
        <v>63185015</v>
      </c>
      <c r="F103" s="417" t="s">
        <v>2282</v>
      </c>
      <c r="G103" s="83" t="s">
        <v>2408</v>
      </c>
      <c r="H103" s="32">
        <v>10</v>
      </c>
      <c r="I103" s="33">
        <v>22200</v>
      </c>
      <c r="J103" s="226">
        <f t="shared" si="13"/>
        <v>400</v>
      </c>
      <c r="K103" s="190"/>
      <c r="L103" s="187"/>
      <c r="M103" s="190"/>
      <c r="N103" s="191">
        <v>400</v>
      </c>
      <c r="O103" s="191"/>
      <c r="P103" s="423" t="s">
        <v>2028</v>
      </c>
    </row>
    <row r="104" spans="1:16" s="6" customFormat="1" x14ac:dyDescent="0.2">
      <c r="A104" s="18">
        <v>102</v>
      </c>
      <c r="B104" s="424"/>
      <c r="C104" s="19"/>
      <c r="D104" s="100">
        <v>205732</v>
      </c>
      <c r="E104" s="105">
        <v>63185015</v>
      </c>
      <c r="F104" s="417" t="s">
        <v>2282</v>
      </c>
      <c r="G104" s="83" t="s">
        <v>2408</v>
      </c>
      <c r="H104" s="32">
        <v>10</v>
      </c>
      <c r="I104" s="33">
        <v>22200</v>
      </c>
      <c r="J104" s="226">
        <f t="shared" si="13"/>
        <v>400</v>
      </c>
      <c r="K104" s="190"/>
      <c r="L104" s="187"/>
      <c r="M104" s="190"/>
      <c r="N104" s="191">
        <v>400</v>
      </c>
      <c r="O104" s="191"/>
      <c r="P104" s="423" t="s">
        <v>2029</v>
      </c>
    </row>
    <row r="105" spans="1:16" s="6" customFormat="1" x14ac:dyDescent="0.2">
      <c r="A105" s="18">
        <v>103</v>
      </c>
      <c r="B105" s="424"/>
      <c r="C105" s="19"/>
      <c r="D105" s="100">
        <v>205734</v>
      </c>
      <c r="E105" s="105">
        <v>63185015</v>
      </c>
      <c r="F105" s="417" t="s">
        <v>2282</v>
      </c>
      <c r="G105" s="83" t="s">
        <v>2408</v>
      </c>
      <c r="H105" s="32">
        <v>10</v>
      </c>
      <c r="I105" s="33">
        <v>22200</v>
      </c>
      <c r="J105" s="226">
        <f t="shared" si="13"/>
        <v>400</v>
      </c>
      <c r="K105" s="190"/>
      <c r="L105" s="187"/>
      <c r="M105" s="190"/>
      <c r="N105" s="191">
        <v>400</v>
      </c>
      <c r="O105" s="191"/>
      <c r="P105" s="423" t="s">
        <v>2030</v>
      </c>
    </row>
    <row r="106" spans="1:16" s="6" customFormat="1" x14ac:dyDescent="0.2">
      <c r="A106" s="18">
        <v>104</v>
      </c>
      <c r="B106" s="424"/>
      <c r="C106" s="19"/>
      <c r="D106" s="100">
        <v>205792</v>
      </c>
      <c r="E106" s="105">
        <v>63185015</v>
      </c>
      <c r="F106" s="417" t="s">
        <v>2282</v>
      </c>
      <c r="G106" s="83" t="s">
        <v>2408</v>
      </c>
      <c r="H106" s="32">
        <v>10</v>
      </c>
      <c r="I106" s="33">
        <v>22200</v>
      </c>
      <c r="J106" s="226">
        <f t="shared" si="13"/>
        <v>400</v>
      </c>
      <c r="K106" s="190"/>
      <c r="L106" s="187"/>
      <c r="M106" s="190"/>
      <c r="N106" s="191">
        <v>400</v>
      </c>
      <c r="O106" s="191"/>
      <c r="P106" s="423" t="s">
        <v>2031</v>
      </c>
    </row>
    <row r="107" spans="1:16" s="6" customFormat="1" x14ac:dyDescent="0.2">
      <c r="A107" s="18">
        <v>105</v>
      </c>
      <c r="B107" s="424"/>
      <c r="C107" s="19"/>
      <c r="D107" s="100">
        <v>205771</v>
      </c>
      <c r="E107" s="105">
        <v>63185015</v>
      </c>
      <c r="F107" s="417" t="s">
        <v>2282</v>
      </c>
      <c r="G107" s="83" t="s">
        <v>2408</v>
      </c>
      <c r="H107" s="32">
        <v>10</v>
      </c>
      <c r="I107" s="33">
        <v>22200</v>
      </c>
      <c r="J107" s="226">
        <f t="shared" si="13"/>
        <v>400</v>
      </c>
      <c r="K107" s="190"/>
      <c r="L107" s="187"/>
      <c r="M107" s="190"/>
      <c r="N107" s="191">
        <v>400</v>
      </c>
      <c r="O107" s="191"/>
      <c r="P107" s="423" t="s">
        <v>2032</v>
      </c>
    </row>
    <row r="108" spans="1:16" s="6" customFormat="1" x14ac:dyDescent="0.2">
      <c r="A108" s="18">
        <v>106</v>
      </c>
      <c r="B108" s="424"/>
      <c r="C108" s="19"/>
      <c r="D108" s="100">
        <v>205754</v>
      </c>
      <c r="E108" s="105">
        <v>63185015</v>
      </c>
      <c r="F108" s="417" t="s">
        <v>2282</v>
      </c>
      <c r="G108" s="83" t="s">
        <v>2408</v>
      </c>
      <c r="H108" s="32">
        <v>10</v>
      </c>
      <c r="I108" s="33">
        <v>22200</v>
      </c>
      <c r="J108" s="226">
        <f t="shared" si="13"/>
        <v>400</v>
      </c>
      <c r="K108" s="190"/>
      <c r="L108" s="187"/>
      <c r="M108" s="190"/>
      <c r="N108" s="191">
        <v>400</v>
      </c>
      <c r="O108" s="191"/>
      <c r="P108" s="423" t="s">
        <v>2033</v>
      </c>
    </row>
    <row r="109" spans="1:16" s="6" customFormat="1" x14ac:dyDescent="0.2">
      <c r="A109" s="18">
        <v>107</v>
      </c>
      <c r="B109" s="424"/>
      <c r="C109" s="19"/>
      <c r="D109" s="100">
        <v>205786</v>
      </c>
      <c r="E109" s="105">
        <v>63185015</v>
      </c>
      <c r="F109" s="417" t="s">
        <v>2282</v>
      </c>
      <c r="G109" s="83" t="s">
        <v>2408</v>
      </c>
      <c r="H109" s="32">
        <v>10</v>
      </c>
      <c r="I109" s="33">
        <v>22200</v>
      </c>
      <c r="J109" s="226">
        <f t="shared" si="13"/>
        <v>400</v>
      </c>
      <c r="K109" s="190"/>
      <c r="L109" s="187"/>
      <c r="M109" s="190"/>
      <c r="N109" s="191">
        <v>400</v>
      </c>
      <c r="O109" s="191"/>
      <c r="P109" s="423" t="s">
        <v>2034</v>
      </c>
    </row>
    <row r="110" spans="1:16" s="6" customFormat="1" x14ac:dyDescent="0.2">
      <c r="A110" s="18">
        <v>108</v>
      </c>
      <c r="B110" s="424"/>
      <c r="C110" s="19"/>
      <c r="D110" s="100">
        <v>205803</v>
      </c>
      <c r="E110" s="105">
        <v>63185015</v>
      </c>
      <c r="F110" s="417" t="s">
        <v>2282</v>
      </c>
      <c r="G110" s="83" t="s">
        <v>2408</v>
      </c>
      <c r="H110" s="32">
        <v>10</v>
      </c>
      <c r="I110" s="33">
        <v>22200</v>
      </c>
      <c r="J110" s="226">
        <f t="shared" ref="J110:J118" si="14">SUM(K110+L110+M110+N110+O110)</f>
        <v>400</v>
      </c>
      <c r="K110" s="190"/>
      <c r="L110" s="187"/>
      <c r="M110" s="190"/>
      <c r="N110" s="191">
        <v>400</v>
      </c>
      <c r="O110" s="191"/>
      <c r="P110" s="423" t="s">
        <v>2035</v>
      </c>
    </row>
    <row r="111" spans="1:16" s="6" customFormat="1" x14ac:dyDescent="0.2">
      <c r="A111" s="18">
        <v>109</v>
      </c>
      <c r="B111" s="424"/>
      <c r="C111" s="19"/>
      <c r="D111" s="100">
        <v>205783</v>
      </c>
      <c r="E111" s="105">
        <v>63185015</v>
      </c>
      <c r="F111" s="417" t="s">
        <v>2282</v>
      </c>
      <c r="G111" s="83" t="s">
        <v>2408</v>
      </c>
      <c r="H111" s="32">
        <v>10</v>
      </c>
      <c r="I111" s="33">
        <v>22200</v>
      </c>
      <c r="J111" s="226">
        <f t="shared" si="14"/>
        <v>400</v>
      </c>
      <c r="K111" s="190"/>
      <c r="L111" s="187"/>
      <c r="M111" s="190"/>
      <c r="N111" s="191">
        <v>400</v>
      </c>
      <c r="O111" s="191"/>
      <c r="P111" s="423" t="s">
        <v>2036</v>
      </c>
    </row>
    <row r="112" spans="1:16" s="6" customFormat="1" x14ac:dyDescent="0.2">
      <c r="A112" s="18">
        <v>110</v>
      </c>
      <c r="B112" s="424"/>
      <c r="C112" s="19"/>
      <c r="D112" s="100">
        <v>205722</v>
      </c>
      <c r="E112" s="105">
        <v>63185015</v>
      </c>
      <c r="F112" s="417" t="s">
        <v>2282</v>
      </c>
      <c r="G112" s="83" t="s">
        <v>2408</v>
      </c>
      <c r="H112" s="32">
        <v>10</v>
      </c>
      <c r="I112" s="33">
        <v>22200</v>
      </c>
      <c r="J112" s="226">
        <f t="shared" si="14"/>
        <v>400</v>
      </c>
      <c r="K112" s="190"/>
      <c r="L112" s="187"/>
      <c r="M112" s="190"/>
      <c r="N112" s="191">
        <v>400</v>
      </c>
      <c r="O112" s="191"/>
      <c r="P112" s="423" t="s">
        <v>2037</v>
      </c>
    </row>
    <row r="113" spans="1:16" s="6" customFormat="1" x14ac:dyDescent="0.2">
      <c r="A113" s="18">
        <v>111</v>
      </c>
      <c r="B113" s="424"/>
      <c r="C113" s="19"/>
      <c r="D113" s="100">
        <v>206045</v>
      </c>
      <c r="E113" s="105">
        <v>63185015</v>
      </c>
      <c r="F113" s="417" t="s">
        <v>2282</v>
      </c>
      <c r="G113" s="83" t="s">
        <v>2408</v>
      </c>
      <c r="H113" s="32">
        <v>10</v>
      </c>
      <c r="I113" s="33">
        <v>22200</v>
      </c>
      <c r="J113" s="226">
        <f t="shared" si="14"/>
        <v>400</v>
      </c>
      <c r="K113" s="190"/>
      <c r="L113" s="187"/>
      <c r="M113" s="190"/>
      <c r="N113" s="191">
        <v>400</v>
      </c>
      <c r="O113" s="191"/>
      <c r="P113" s="423" t="s">
        <v>2038</v>
      </c>
    </row>
    <row r="114" spans="1:16" s="6" customFormat="1" x14ac:dyDescent="0.2">
      <c r="A114" s="18">
        <v>112</v>
      </c>
      <c r="B114" s="424"/>
      <c r="C114" s="19"/>
      <c r="D114" s="100">
        <v>205778</v>
      </c>
      <c r="E114" s="105">
        <v>63185015</v>
      </c>
      <c r="F114" s="417" t="s">
        <v>2282</v>
      </c>
      <c r="G114" s="83" t="s">
        <v>2408</v>
      </c>
      <c r="H114" s="32">
        <v>10</v>
      </c>
      <c r="I114" s="33">
        <v>22200</v>
      </c>
      <c r="J114" s="226">
        <f t="shared" si="14"/>
        <v>400</v>
      </c>
      <c r="K114" s="190"/>
      <c r="L114" s="187"/>
      <c r="M114" s="190"/>
      <c r="N114" s="191">
        <v>400</v>
      </c>
      <c r="O114" s="191"/>
      <c r="P114" s="423" t="s">
        <v>2039</v>
      </c>
    </row>
    <row r="115" spans="1:16" s="6" customFormat="1" x14ac:dyDescent="0.2">
      <c r="A115" s="18">
        <v>113</v>
      </c>
      <c r="B115" s="424"/>
      <c r="C115" s="19"/>
      <c r="D115" s="100">
        <v>205753</v>
      </c>
      <c r="E115" s="105">
        <v>63185015</v>
      </c>
      <c r="F115" s="417" t="s">
        <v>2282</v>
      </c>
      <c r="G115" s="83" t="s">
        <v>2408</v>
      </c>
      <c r="H115" s="32">
        <v>10</v>
      </c>
      <c r="I115" s="33">
        <v>22200</v>
      </c>
      <c r="J115" s="226">
        <f t="shared" si="14"/>
        <v>400</v>
      </c>
      <c r="K115" s="190"/>
      <c r="L115" s="187"/>
      <c r="M115" s="190"/>
      <c r="N115" s="191">
        <v>400</v>
      </c>
      <c r="O115" s="191"/>
      <c r="P115" s="423" t="s">
        <v>2040</v>
      </c>
    </row>
    <row r="116" spans="1:16" s="6" customFormat="1" x14ac:dyDescent="0.2">
      <c r="A116" s="18">
        <v>114</v>
      </c>
      <c r="B116" s="424"/>
      <c r="C116" s="19"/>
      <c r="D116" s="100"/>
      <c r="E116" s="105"/>
      <c r="F116" s="42" t="s">
        <v>2537</v>
      </c>
      <c r="G116" s="77" t="s">
        <v>2333</v>
      </c>
      <c r="H116" s="48">
        <v>10</v>
      </c>
      <c r="I116" s="39">
        <v>11110</v>
      </c>
      <c r="J116" s="227">
        <f>SUM(K116+L116+M116+N116+O116)</f>
        <v>11190.97</v>
      </c>
      <c r="K116" s="189">
        <v>11190.97</v>
      </c>
      <c r="L116" s="191"/>
      <c r="M116" s="190"/>
      <c r="N116" s="191"/>
      <c r="O116" s="191"/>
      <c r="P116" s="423"/>
    </row>
    <row r="117" spans="1:16" s="6" customFormat="1" x14ac:dyDescent="0.2">
      <c r="A117" s="18">
        <v>115</v>
      </c>
      <c r="B117" s="424" t="s">
        <v>2374</v>
      </c>
      <c r="C117" s="19" t="s">
        <v>1800</v>
      </c>
      <c r="D117" s="100">
        <v>236515</v>
      </c>
      <c r="E117" s="105">
        <v>63185015</v>
      </c>
      <c r="F117" s="417" t="s">
        <v>2551</v>
      </c>
      <c r="G117" s="83" t="s">
        <v>729</v>
      </c>
      <c r="H117" s="32">
        <v>10</v>
      </c>
      <c r="I117" s="33">
        <v>13780</v>
      </c>
      <c r="J117" s="226">
        <f t="shared" si="14"/>
        <v>351.12</v>
      </c>
      <c r="K117" s="390"/>
      <c r="L117" s="191"/>
      <c r="M117" s="190">
        <v>351.12</v>
      </c>
      <c r="N117" s="191"/>
      <c r="O117" s="191"/>
      <c r="P117" s="297" t="s">
        <v>527</v>
      </c>
    </row>
    <row r="118" spans="1:16" s="6" customFormat="1" x14ac:dyDescent="0.2">
      <c r="A118" s="18">
        <v>116</v>
      </c>
      <c r="B118" s="424"/>
      <c r="C118" s="19"/>
      <c r="D118" s="100">
        <v>236416</v>
      </c>
      <c r="E118" s="105">
        <v>63185015</v>
      </c>
      <c r="F118" s="417" t="s">
        <v>2551</v>
      </c>
      <c r="G118" s="83" t="s">
        <v>2591</v>
      </c>
      <c r="H118" s="32">
        <v>10</v>
      </c>
      <c r="I118" s="33">
        <v>22200</v>
      </c>
      <c r="J118" s="226">
        <f t="shared" si="14"/>
        <v>-400</v>
      </c>
      <c r="K118" s="190"/>
      <c r="L118" s="187"/>
      <c r="M118" s="190"/>
      <c r="N118" s="191">
        <v>-400</v>
      </c>
      <c r="O118" s="191"/>
      <c r="P118" s="423" t="s">
        <v>2021</v>
      </c>
    </row>
    <row r="119" spans="1:16" s="6" customFormat="1" x14ac:dyDescent="0.2">
      <c r="A119" s="18">
        <v>117</v>
      </c>
      <c r="B119" s="424" t="s">
        <v>2481</v>
      </c>
      <c r="C119" s="19" t="s">
        <v>2285</v>
      </c>
      <c r="D119" s="100">
        <v>237189</v>
      </c>
      <c r="E119" s="105">
        <v>63185015</v>
      </c>
      <c r="F119" s="42" t="s">
        <v>2573</v>
      </c>
      <c r="G119" s="77" t="s">
        <v>621</v>
      </c>
      <c r="H119" s="48">
        <v>10</v>
      </c>
      <c r="I119" s="51">
        <v>13310</v>
      </c>
      <c r="J119" s="226">
        <f t="shared" ref="J119:J129" si="15">SUM(K119+L119+M119+N119+O119)</f>
        <v>176.97</v>
      </c>
      <c r="K119" s="190"/>
      <c r="L119" s="187"/>
      <c r="M119" s="190">
        <v>176.97</v>
      </c>
      <c r="N119" s="191"/>
      <c r="O119" s="191"/>
      <c r="P119" s="423" t="s">
        <v>267</v>
      </c>
    </row>
    <row r="120" spans="1:16" s="6" customFormat="1" x14ac:dyDescent="0.2">
      <c r="A120" s="18">
        <v>118</v>
      </c>
      <c r="B120" s="424" t="s">
        <v>2482</v>
      </c>
      <c r="C120" s="19" t="s">
        <v>2285</v>
      </c>
      <c r="D120" s="100">
        <v>237196</v>
      </c>
      <c r="E120" s="105">
        <v>63185015</v>
      </c>
      <c r="F120" s="42" t="s">
        <v>2573</v>
      </c>
      <c r="G120" s="77" t="s">
        <v>621</v>
      </c>
      <c r="H120" s="48">
        <v>10</v>
      </c>
      <c r="I120" s="51">
        <v>13310</v>
      </c>
      <c r="J120" s="226">
        <f t="shared" si="15"/>
        <v>56.97</v>
      </c>
      <c r="K120" s="190"/>
      <c r="L120" s="187"/>
      <c r="M120" s="190">
        <v>56.97</v>
      </c>
      <c r="N120" s="191"/>
      <c r="O120" s="191"/>
      <c r="P120" s="423" t="s">
        <v>267</v>
      </c>
    </row>
    <row r="121" spans="1:16" s="6" customFormat="1" x14ac:dyDescent="0.2">
      <c r="A121" s="18">
        <v>119</v>
      </c>
      <c r="B121" s="424" t="s">
        <v>2483</v>
      </c>
      <c r="C121" s="19" t="s">
        <v>2285</v>
      </c>
      <c r="D121" s="100">
        <v>237198</v>
      </c>
      <c r="E121" s="105">
        <v>63185015</v>
      </c>
      <c r="F121" s="42" t="s">
        <v>2573</v>
      </c>
      <c r="G121" s="77" t="s">
        <v>621</v>
      </c>
      <c r="H121" s="48">
        <v>10</v>
      </c>
      <c r="I121" s="51">
        <v>13310</v>
      </c>
      <c r="J121" s="226">
        <f t="shared" si="15"/>
        <v>52.5</v>
      </c>
      <c r="K121" s="190"/>
      <c r="L121" s="187"/>
      <c r="M121" s="190">
        <v>52.5</v>
      </c>
      <c r="N121" s="191"/>
      <c r="O121" s="191"/>
      <c r="P121" s="423" t="s">
        <v>267</v>
      </c>
    </row>
    <row r="122" spans="1:16" s="6" customFormat="1" x14ac:dyDescent="0.2">
      <c r="A122" s="18">
        <v>120</v>
      </c>
      <c r="B122" s="424" t="s">
        <v>2484</v>
      </c>
      <c r="C122" s="19" t="s">
        <v>2285</v>
      </c>
      <c r="D122" s="100">
        <v>237201</v>
      </c>
      <c r="E122" s="105">
        <v>63185015</v>
      </c>
      <c r="F122" s="42" t="s">
        <v>2573</v>
      </c>
      <c r="G122" s="77" t="s">
        <v>621</v>
      </c>
      <c r="H122" s="48">
        <v>10</v>
      </c>
      <c r="I122" s="51">
        <v>13310</v>
      </c>
      <c r="J122" s="226">
        <f t="shared" si="15"/>
        <v>23.98</v>
      </c>
      <c r="K122" s="190"/>
      <c r="L122" s="187"/>
      <c r="M122" s="190">
        <v>23.98</v>
      </c>
      <c r="N122" s="191"/>
      <c r="O122" s="191"/>
      <c r="P122" s="423" t="s">
        <v>267</v>
      </c>
    </row>
    <row r="123" spans="1:16" s="6" customFormat="1" x14ac:dyDescent="0.2">
      <c r="A123" s="18">
        <v>121</v>
      </c>
      <c r="B123" s="424" t="s">
        <v>2485</v>
      </c>
      <c r="C123" s="19" t="s">
        <v>2285</v>
      </c>
      <c r="D123" s="100">
        <v>237204</v>
      </c>
      <c r="E123" s="105">
        <v>63185015</v>
      </c>
      <c r="F123" s="42" t="s">
        <v>2573</v>
      </c>
      <c r="G123" s="77" t="s">
        <v>621</v>
      </c>
      <c r="H123" s="48">
        <v>10</v>
      </c>
      <c r="I123" s="51">
        <v>13310</v>
      </c>
      <c r="J123" s="226">
        <f t="shared" si="15"/>
        <v>47.97</v>
      </c>
      <c r="K123" s="190"/>
      <c r="L123" s="187"/>
      <c r="M123" s="190">
        <v>47.97</v>
      </c>
      <c r="N123" s="191"/>
      <c r="O123" s="191"/>
      <c r="P123" s="423" t="s">
        <v>267</v>
      </c>
    </row>
    <row r="124" spans="1:16" s="6" customFormat="1" x14ac:dyDescent="0.2">
      <c r="A124" s="18">
        <v>122</v>
      </c>
      <c r="B124" s="424" t="s">
        <v>2666</v>
      </c>
      <c r="C124" s="19" t="s">
        <v>2574</v>
      </c>
      <c r="D124" s="100">
        <v>246164</v>
      </c>
      <c r="E124" s="105">
        <v>63185015</v>
      </c>
      <c r="F124" s="42" t="s">
        <v>2650</v>
      </c>
      <c r="G124" s="77" t="s">
        <v>868</v>
      </c>
      <c r="H124" s="48">
        <v>10</v>
      </c>
      <c r="I124" s="51">
        <v>13460</v>
      </c>
      <c r="J124" s="226">
        <f t="shared" si="15"/>
        <v>540</v>
      </c>
      <c r="K124" s="190"/>
      <c r="L124" s="187"/>
      <c r="M124" s="190">
        <v>540</v>
      </c>
      <c r="N124" s="191"/>
      <c r="O124" s="191"/>
      <c r="P124" s="423" t="s">
        <v>870</v>
      </c>
    </row>
    <row r="125" spans="1:16" s="6" customFormat="1" x14ac:dyDescent="0.2">
      <c r="A125" s="18">
        <v>123</v>
      </c>
      <c r="B125" s="424" t="s">
        <v>1262</v>
      </c>
      <c r="C125" s="19" t="s">
        <v>1760</v>
      </c>
      <c r="D125" s="100">
        <v>247076</v>
      </c>
      <c r="E125" s="105">
        <v>63185015</v>
      </c>
      <c r="F125" s="42" t="s">
        <v>2673</v>
      </c>
      <c r="G125" s="77" t="s">
        <v>2671</v>
      </c>
      <c r="H125" s="48">
        <v>10</v>
      </c>
      <c r="I125" s="51">
        <v>14310</v>
      </c>
      <c r="J125" s="226">
        <f t="shared" si="15"/>
        <v>48.5</v>
      </c>
      <c r="K125" s="190"/>
      <c r="L125" s="187"/>
      <c r="M125" s="190">
        <v>48.5</v>
      </c>
      <c r="N125" s="191"/>
      <c r="O125" s="191"/>
      <c r="P125" s="423" t="s">
        <v>132</v>
      </c>
    </row>
    <row r="126" spans="1:16" s="6" customFormat="1" x14ac:dyDescent="0.2">
      <c r="A126" s="18">
        <v>124</v>
      </c>
      <c r="B126" s="424"/>
      <c r="C126" s="19"/>
      <c r="D126" s="100"/>
      <c r="E126" s="76"/>
      <c r="F126" s="42" t="s">
        <v>2740</v>
      </c>
      <c r="G126" s="77" t="s">
        <v>2538</v>
      </c>
      <c r="H126" s="48">
        <v>10</v>
      </c>
      <c r="I126" s="39">
        <v>11110</v>
      </c>
      <c r="J126" s="226">
        <f t="shared" si="15"/>
        <v>11193.23</v>
      </c>
      <c r="K126" s="190">
        <v>11193.23</v>
      </c>
      <c r="L126" s="187"/>
      <c r="M126" s="190"/>
      <c r="N126" s="191"/>
      <c r="O126" s="191"/>
      <c r="P126" s="423"/>
    </row>
    <row r="127" spans="1:16" s="6" customFormat="1" x14ac:dyDescent="0.2">
      <c r="A127" s="18">
        <v>125</v>
      </c>
      <c r="B127" s="424" t="s">
        <v>2569</v>
      </c>
      <c r="C127" s="19" t="s">
        <v>2349</v>
      </c>
      <c r="D127" s="100">
        <v>269179</v>
      </c>
      <c r="E127" s="105">
        <v>63185015</v>
      </c>
      <c r="F127" s="417" t="s">
        <v>2751</v>
      </c>
      <c r="G127" s="83" t="s">
        <v>240</v>
      </c>
      <c r="H127" s="32">
        <v>10</v>
      </c>
      <c r="I127" s="33">
        <v>13460</v>
      </c>
      <c r="J127" s="226">
        <f t="shared" si="15"/>
        <v>1200</v>
      </c>
      <c r="K127" s="390"/>
      <c r="L127" s="191"/>
      <c r="M127" s="190">
        <v>1200</v>
      </c>
      <c r="N127" s="191"/>
      <c r="O127" s="191"/>
      <c r="P127" s="496" t="s">
        <v>713</v>
      </c>
    </row>
    <row r="128" spans="1:16" s="6" customFormat="1" x14ac:dyDescent="0.2">
      <c r="A128" s="18">
        <v>126</v>
      </c>
      <c r="B128" s="274" t="s">
        <v>2955</v>
      </c>
      <c r="C128" s="34" t="s">
        <v>2956</v>
      </c>
      <c r="D128" s="40">
        <v>303990</v>
      </c>
      <c r="E128" s="100">
        <v>63118015</v>
      </c>
      <c r="F128" s="42" t="s">
        <v>2953</v>
      </c>
      <c r="G128" s="77" t="s">
        <v>125</v>
      </c>
      <c r="H128" s="273">
        <v>10</v>
      </c>
      <c r="I128" s="51">
        <v>14310</v>
      </c>
      <c r="J128" s="225">
        <f t="shared" si="15"/>
        <v>100</v>
      </c>
      <c r="K128" s="390"/>
      <c r="L128" s="191"/>
      <c r="M128" s="190">
        <v>100</v>
      </c>
      <c r="N128" s="191"/>
      <c r="O128" s="191"/>
      <c r="P128" s="110" t="s">
        <v>126</v>
      </c>
    </row>
    <row r="129" spans="1:16" s="6" customFormat="1" ht="13.5" thickBot="1" x14ac:dyDescent="0.25">
      <c r="A129" s="18">
        <v>127</v>
      </c>
      <c r="B129" s="424"/>
      <c r="C129" s="19"/>
      <c r="D129" s="100"/>
      <c r="E129" s="105"/>
      <c r="F129" s="42" t="s">
        <v>2963</v>
      </c>
      <c r="G129" s="77" t="s">
        <v>2735</v>
      </c>
      <c r="H129" s="48">
        <v>10</v>
      </c>
      <c r="I129" s="39">
        <v>11110</v>
      </c>
      <c r="J129" s="225">
        <f t="shared" si="15"/>
        <v>11197.4</v>
      </c>
      <c r="K129" s="390">
        <v>11197.4</v>
      </c>
      <c r="L129" s="191"/>
      <c r="M129" s="190"/>
      <c r="N129" s="191"/>
      <c r="O129" s="191"/>
      <c r="P129" s="496"/>
    </row>
    <row r="130" spans="1:16" s="6" customFormat="1" ht="13.5" thickBot="1" x14ac:dyDescent="0.25">
      <c r="A130" s="237"/>
      <c r="B130" s="253"/>
      <c r="C130" s="238"/>
      <c r="D130" s="239"/>
      <c r="E130" s="239"/>
      <c r="F130" s="238"/>
      <c r="G130" s="239"/>
      <c r="H130" s="202"/>
      <c r="I130" s="240" t="s">
        <v>42</v>
      </c>
      <c r="J130" s="241">
        <f t="shared" ref="J130:O130" si="16">SUM(J7:J129)</f>
        <v>142457.71999999997</v>
      </c>
      <c r="K130" s="242">
        <f t="shared" si="16"/>
        <v>99485.459999999992</v>
      </c>
      <c r="L130" s="204">
        <f t="shared" si="16"/>
        <v>0</v>
      </c>
      <c r="M130" s="204">
        <f t="shared" si="16"/>
        <v>13372.259999999998</v>
      </c>
      <c r="N130" s="204">
        <f t="shared" si="16"/>
        <v>29600</v>
      </c>
      <c r="O130" s="204">
        <f t="shared" si="16"/>
        <v>0</v>
      </c>
      <c r="P130" s="240"/>
    </row>
    <row r="131" spans="1:16" s="6" customFormat="1" x14ac:dyDescent="0.2">
      <c r="A131" s="2"/>
      <c r="B131" s="90"/>
      <c r="C131" s="2"/>
      <c r="D131" s="3"/>
      <c r="E131" s="3"/>
      <c r="F131" s="2"/>
      <c r="G131" s="3"/>
      <c r="H131" s="2"/>
      <c r="I131" s="2"/>
      <c r="J131" s="2"/>
      <c r="K131" s="17"/>
      <c r="L131" s="2"/>
      <c r="M131" s="41"/>
      <c r="N131" s="2"/>
      <c r="O131" s="12"/>
      <c r="P131" s="2"/>
    </row>
    <row r="132" spans="1:16" s="6" customFormat="1" x14ac:dyDescent="0.2">
      <c r="A132" s="2"/>
      <c r="B132" s="90"/>
      <c r="C132" s="2"/>
      <c r="D132" s="3"/>
      <c r="E132" s="3"/>
      <c r="F132" s="2"/>
      <c r="G132" s="3"/>
      <c r="H132" s="2"/>
      <c r="I132" s="2"/>
      <c r="J132" s="277"/>
      <c r="K132" s="277"/>
      <c r="L132" s="2"/>
      <c r="M132" s="471"/>
      <c r="N132" s="2"/>
      <c r="O132" s="2"/>
      <c r="P132" s="29"/>
    </row>
    <row r="133" spans="1:16" s="6" customFormat="1" x14ac:dyDescent="0.2">
      <c r="A133" s="2"/>
      <c r="K133" s="557"/>
    </row>
    <row r="134" spans="1:16" s="6" customFormat="1" x14ac:dyDescent="0.2">
      <c r="A134" s="2"/>
    </row>
    <row r="135" spans="1:16" s="6" customFormat="1" x14ac:dyDescent="0.2">
      <c r="A135" s="2"/>
    </row>
    <row r="136" spans="1:16" s="6" customFormat="1" x14ac:dyDescent="0.2">
      <c r="A136" s="2"/>
      <c r="K136" s="277"/>
    </row>
    <row r="137" spans="1:16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x14ac:dyDescent="0.2">
      <c r="B138" s="2"/>
      <c r="D138" s="2"/>
      <c r="E138" s="2"/>
      <c r="G138" s="2"/>
    </row>
    <row r="139" spans="1:16" x14ac:dyDescent="0.2">
      <c r="B139" s="2"/>
      <c r="D139" s="2"/>
      <c r="E139" s="2"/>
      <c r="G139" s="2"/>
    </row>
    <row r="140" spans="1:16" x14ac:dyDescent="0.2">
      <c r="B140" s="2"/>
      <c r="D140" s="2"/>
      <c r="E140" s="2"/>
      <c r="G140" s="2"/>
    </row>
    <row r="141" spans="1:16" x14ac:dyDescent="0.2">
      <c r="B141" s="2"/>
      <c r="D141" s="2"/>
      <c r="E141" s="2"/>
      <c r="G141" s="2"/>
    </row>
    <row r="142" spans="1:16" x14ac:dyDescent="0.2">
      <c r="B142" s="2"/>
      <c r="D142" s="2"/>
      <c r="E142" s="2"/>
      <c r="G142" s="2"/>
    </row>
    <row r="143" spans="1:16" x14ac:dyDescent="0.2">
      <c r="B143" s="2"/>
      <c r="D143" s="2"/>
      <c r="E143" s="2"/>
      <c r="G143" s="2"/>
    </row>
    <row r="144" spans="1:16" x14ac:dyDescent="0.2">
      <c r="B144" s="2"/>
      <c r="D144" s="2"/>
      <c r="E144" s="2"/>
      <c r="G144" s="2"/>
    </row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</sheetData>
  <autoFilter ref="A6:P130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87"/>
  <sheetViews>
    <sheetView topLeftCell="A615" zoomScale="110" zoomScaleNormal="110" workbookViewId="0">
      <selection activeCell="R646" sqref="R646"/>
    </sheetView>
  </sheetViews>
  <sheetFormatPr defaultRowHeight="12.75" x14ac:dyDescent="0.2"/>
  <cols>
    <col min="1" max="1" width="3.42578125" style="2" customWidth="1"/>
    <col min="2" max="2" width="12.7109375" style="382" customWidth="1"/>
    <col min="3" max="3" width="8.85546875" style="84" customWidth="1"/>
    <col min="4" max="4" width="6.42578125" style="111" customWidth="1"/>
    <col min="5" max="5" width="9.5703125" style="3" customWidth="1"/>
    <col min="6" max="6" width="8.7109375" style="2" customWidth="1"/>
    <col min="7" max="7" width="19.28515625" style="3" customWidth="1"/>
    <col min="8" max="8" width="3.5703125" style="2" customWidth="1"/>
    <col min="9" max="9" width="7.140625" style="2" customWidth="1"/>
    <col min="10" max="10" width="10.85546875" style="2" customWidth="1"/>
    <col min="11" max="11" width="10" style="2" customWidth="1"/>
    <col min="12" max="12" width="7.7109375" style="2" customWidth="1"/>
    <col min="13" max="13" width="9" style="2" customWidth="1"/>
    <col min="14" max="14" width="6.5703125" style="2" customWidth="1"/>
    <col min="15" max="15" width="7.5703125" style="2" customWidth="1"/>
    <col min="16" max="16" width="19.140625" style="3" customWidth="1"/>
    <col min="17" max="17" width="9.140625" style="25"/>
    <col min="18" max="18" width="9.140625" style="2" customWidth="1"/>
    <col min="19" max="19" width="11.28515625" style="2" customWidth="1"/>
    <col min="20" max="20" width="9.140625" style="2"/>
    <col min="21" max="21" width="10.28515625" style="2" customWidth="1"/>
    <col min="22" max="22" width="34.7109375" style="2" customWidth="1"/>
    <col min="23" max="16384" width="9.140625" style="2"/>
  </cols>
  <sheetData>
    <row r="1" spans="1:24" s="84" customFormat="1" ht="21" customHeight="1" x14ac:dyDescent="0.25">
      <c r="B1" s="382"/>
      <c r="C1" s="129" t="s">
        <v>64</v>
      </c>
      <c r="D1" s="348"/>
      <c r="E1" s="349"/>
      <c r="F1" s="130"/>
      <c r="P1" s="111"/>
      <c r="Q1" s="118"/>
    </row>
    <row r="2" spans="1:24" s="84" customFormat="1" ht="15" x14ac:dyDescent="0.25">
      <c r="B2" s="382"/>
      <c r="C2" s="129" t="s">
        <v>1</v>
      </c>
      <c r="D2" s="348"/>
      <c r="E2" s="349"/>
      <c r="F2" s="130"/>
      <c r="P2" s="111"/>
      <c r="Q2" s="118"/>
    </row>
    <row r="3" spans="1:24" s="84" customFormat="1" ht="15" x14ac:dyDescent="0.25">
      <c r="A3" s="85"/>
      <c r="B3" s="383"/>
      <c r="C3" s="129" t="s">
        <v>2987</v>
      </c>
      <c r="D3" s="349"/>
      <c r="E3" s="348"/>
      <c r="F3" s="130"/>
      <c r="P3" s="111"/>
      <c r="Q3" s="118"/>
    </row>
    <row r="4" spans="1:24" s="84" customFormat="1" ht="20.25" customHeight="1" x14ac:dyDescent="0.2">
      <c r="B4" s="382"/>
      <c r="C4" s="181"/>
      <c r="D4" s="111"/>
      <c r="E4" s="111"/>
      <c r="G4" s="111"/>
      <c r="P4" s="111"/>
      <c r="Q4" s="118"/>
    </row>
    <row r="5" spans="1:24" ht="16.5" thickBot="1" x14ac:dyDescent="0.3">
      <c r="A5" s="4" t="s">
        <v>2998</v>
      </c>
      <c r="B5" s="384"/>
      <c r="C5" s="86"/>
      <c r="D5" s="112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</row>
    <row r="6" spans="1:24" ht="13.5" thickBot="1" x14ac:dyDescent="0.25">
      <c r="A6" s="211" t="s">
        <v>2</v>
      </c>
      <c r="B6" s="385" t="s">
        <v>49</v>
      </c>
      <c r="C6" s="229" t="s">
        <v>48</v>
      </c>
      <c r="D6" s="214" t="s">
        <v>0</v>
      </c>
      <c r="E6" s="215" t="s">
        <v>3</v>
      </c>
      <c r="F6" s="216" t="s">
        <v>50</v>
      </c>
      <c r="G6" s="230" t="s">
        <v>4</v>
      </c>
      <c r="H6" s="231" t="s">
        <v>28</v>
      </c>
      <c r="I6" s="232" t="s">
        <v>5</v>
      </c>
      <c r="J6" s="233" t="s">
        <v>6</v>
      </c>
      <c r="K6" s="234" t="s">
        <v>7</v>
      </c>
      <c r="L6" s="313" t="s">
        <v>8</v>
      </c>
      <c r="M6" s="233" t="s">
        <v>9</v>
      </c>
      <c r="N6" s="235" t="s">
        <v>10</v>
      </c>
      <c r="O6" s="233" t="s">
        <v>11</v>
      </c>
      <c r="P6" s="236" t="s">
        <v>12</v>
      </c>
      <c r="Q6" s="430" t="s">
        <v>76</v>
      </c>
    </row>
    <row r="7" spans="1:24" ht="13.5" thickBot="1" x14ac:dyDescent="0.25">
      <c r="A7" s="36">
        <v>1</v>
      </c>
      <c r="B7" s="274"/>
      <c r="C7" s="72"/>
      <c r="D7" s="363">
        <v>1716</v>
      </c>
      <c r="E7" s="375">
        <v>63193420</v>
      </c>
      <c r="F7" s="436" t="s">
        <v>90</v>
      </c>
      <c r="G7" s="364" t="s">
        <v>91</v>
      </c>
      <c r="H7" s="365">
        <v>10</v>
      </c>
      <c r="I7" s="376">
        <v>11900</v>
      </c>
      <c r="J7" s="377">
        <f>SUM(K7+L7+M7+N7+O7)</f>
        <v>1556</v>
      </c>
      <c r="K7" s="429">
        <v>1556</v>
      </c>
      <c r="L7" s="311"/>
      <c r="M7" s="311"/>
      <c r="N7" s="311"/>
      <c r="O7" s="311"/>
      <c r="P7" s="379"/>
      <c r="R7" s="441" t="s">
        <v>51</v>
      </c>
      <c r="S7" s="442" t="s">
        <v>52</v>
      </c>
      <c r="T7" s="441" t="s">
        <v>53</v>
      </c>
      <c r="U7" s="443" t="s">
        <v>62</v>
      </c>
    </row>
    <row r="8" spans="1:24" x14ac:dyDescent="0.2">
      <c r="A8" s="36">
        <v>2</v>
      </c>
      <c r="B8" s="274"/>
      <c r="C8" s="72"/>
      <c r="D8" s="363">
        <v>1722</v>
      </c>
      <c r="E8" s="375">
        <v>63193420</v>
      </c>
      <c r="F8" s="436" t="s">
        <v>90</v>
      </c>
      <c r="G8" s="364" t="s">
        <v>91</v>
      </c>
      <c r="H8" s="365">
        <v>10</v>
      </c>
      <c r="I8" s="376">
        <v>11900</v>
      </c>
      <c r="J8" s="377">
        <f t="shared" ref="J8:J71" si="0">SUM(K8+L8+M8+N8+O8)</f>
        <v>7368.59</v>
      </c>
      <c r="K8" s="429">
        <v>7368.59</v>
      </c>
      <c r="L8" s="311"/>
      <c r="M8" s="311"/>
      <c r="N8" s="311"/>
      <c r="O8" s="311"/>
      <c r="P8" s="379"/>
      <c r="R8" s="342">
        <v>10287.68</v>
      </c>
      <c r="S8" s="277">
        <v>9558.73</v>
      </c>
      <c r="T8" s="277">
        <v>31525.3</v>
      </c>
    </row>
    <row r="9" spans="1:24" x14ac:dyDescent="0.2">
      <c r="A9" s="36">
        <v>3</v>
      </c>
      <c r="B9" s="274"/>
      <c r="C9" s="72"/>
      <c r="D9" s="363">
        <v>1725</v>
      </c>
      <c r="E9" s="375">
        <v>63193420</v>
      </c>
      <c r="F9" s="436" t="s">
        <v>90</v>
      </c>
      <c r="G9" s="364" t="s">
        <v>91</v>
      </c>
      <c r="H9" s="365">
        <v>10</v>
      </c>
      <c r="I9" s="376">
        <v>11900</v>
      </c>
      <c r="J9" s="377">
        <f t="shared" si="0"/>
        <v>42708.23</v>
      </c>
      <c r="K9" s="429">
        <v>42708.23</v>
      </c>
      <c r="L9" s="311"/>
      <c r="M9" s="311"/>
      <c r="N9" s="311"/>
      <c r="O9" s="311"/>
      <c r="P9" s="379"/>
      <c r="R9" s="25"/>
      <c r="S9" s="277">
        <v>13587.06</v>
      </c>
      <c r="T9" s="277">
        <v>37722.639999999999</v>
      </c>
    </row>
    <row r="10" spans="1:24" x14ac:dyDescent="0.2">
      <c r="A10" s="36">
        <v>4</v>
      </c>
      <c r="B10" s="274"/>
      <c r="C10" s="72"/>
      <c r="D10" s="363">
        <v>1727</v>
      </c>
      <c r="E10" s="375">
        <v>63193420</v>
      </c>
      <c r="F10" s="436" t="s">
        <v>90</v>
      </c>
      <c r="G10" s="364" t="s">
        <v>91</v>
      </c>
      <c r="H10" s="365">
        <v>10</v>
      </c>
      <c r="I10" s="376">
        <v>11900</v>
      </c>
      <c r="J10" s="377">
        <f t="shared" si="0"/>
        <v>7543.24</v>
      </c>
      <c r="K10" s="311">
        <v>7543.24</v>
      </c>
      <c r="L10" s="311"/>
      <c r="M10" s="344"/>
      <c r="N10" s="244"/>
      <c r="O10" s="244"/>
      <c r="P10" s="378"/>
      <c r="R10" s="25"/>
      <c r="S10" s="277">
        <v>21019.43</v>
      </c>
      <c r="T10" s="277"/>
    </row>
    <row r="11" spans="1:24" x14ac:dyDescent="0.2">
      <c r="A11" s="36">
        <v>5</v>
      </c>
      <c r="B11" s="274"/>
      <c r="C11" s="72"/>
      <c r="D11" s="363">
        <v>1731</v>
      </c>
      <c r="E11" s="375">
        <v>63193420</v>
      </c>
      <c r="F11" s="436" t="s">
        <v>90</v>
      </c>
      <c r="G11" s="364" t="s">
        <v>91</v>
      </c>
      <c r="H11" s="365">
        <v>10</v>
      </c>
      <c r="I11" s="376">
        <v>11900</v>
      </c>
      <c r="J11" s="377">
        <f t="shared" si="0"/>
        <v>27930.12</v>
      </c>
      <c r="K11" s="344">
        <v>27930.12</v>
      </c>
      <c r="L11" s="344"/>
      <c r="M11" s="344"/>
      <c r="N11" s="244"/>
      <c r="O11" s="428"/>
      <c r="P11" s="379"/>
      <c r="R11" s="25"/>
      <c r="S11" s="277">
        <v>11318.61</v>
      </c>
      <c r="T11" s="277"/>
      <c r="W11" s="316"/>
      <c r="X11" s="25"/>
    </row>
    <row r="12" spans="1:24" x14ac:dyDescent="0.2">
      <c r="A12" s="36">
        <v>6</v>
      </c>
      <c r="B12" s="274"/>
      <c r="C12" s="72"/>
      <c r="D12" s="363">
        <v>1736</v>
      </c>
      <c r="E12" s="375">
        <v>63193420</v>
      </c>
      <c r="F12" s="436" t="s">
        <v>90</v>
      </c>
      <c r="G12" s="364" t="s">
        <v>91</v>
      </c>
      <c r="H12" s="365">
        <v>10</v>
      </c>
      <c r="I12" s="376">
        <v>11900</v>
      </c>
      <c r="J12" s="377">
        <f t="shared" si="0"/>
        <v>47418.33</v>
      </c>
      <c r="K12" s="311">
        <v>47418.33</v>
      </c>
      <c r="L12" s="311"/>
      <c r="M12" s="311"/>
      <c r="N12" s="311"/>
      <c r="O12" s="311"/>
      <c r="P12" s="379"/>
      <c r="R12" s="25"/>
      <c r="S12" s="277">
        <v>10317.43</v>
      </c>
      <c r="T12" s="277"/>
      <c r="W12" s="316"/>
      <c r="X12" s="25"/>
    </row>
    <row r="13" spans="1:24" x14ac:dyDescent="0.2">
      <c r="A13" s="36">
        <v>7</v>
      </c>
      <c r="B13" s="274"/>
      <c r="C13" s="72"/>
      <c r="D13" s="80"/>
      <c r="E13" s="76"/>
      <c r="F13" s="37" t="s">
        <v>80</v>
      </c>
      <c r="G13" s="77" t="s">
        <v>83</v>
      </c>
      <c r="H13" s="48">
        <v>10</v>
      </c>
      <c r="I13" s="39">
        <v>11110</v>
      </c>
      <c r="J13" s="225">
        <f t="shared" si="0"/>
        <v>10287.68</v>
      </c>
      <c r="K13" s="323">
        <v>10287.68</v>
      </c>
      <c r="L13" s="187"/>
      <c r="M13" s="187"/>
      <c r="N13" s="187"/>
      <c r="O13" s="187"/>
      <c r="P13" s="110"/>
      <c r="R13" s="25"/>
      <c r="S13" s="277">
        <v>11844.56</v>
      </c>
      <c r="T13" s="277"/>
      <c r="W13" s="416"/>
    </row>
    <row r="14" spans="1:24" x14ac:dyDescent="0.2">
      <c r="A14" s="36">
        <v>8</v>
      </c>
      <c r="B14" s="274"/>
      <c r="C14" s="72"/>
      <c r="D14" s="80"/>
      <c r="E14" s="76"/>
      <c r="F14" s="37" t="s">
        <v>80</v>
      </c>
      <c r="G14" s="77" t="s">
        <v>84</v>
      </c>
      <c r="H14" s="48">
        <v>10</v>
      </c>
      <c r="I14" s="39">
        <v>11110</v>
      </c>
      <c r="J14" s="225">
        <f t="shared" si="0"/>
        <v>290815.44</v>
      </c>
      <c r="K14" s="323">
        <v>290815.44</v>
      </c>
      <c r="L14" s="187"/>
      <c r="M14" s="187"/>
      <c r="N14" s="187"/>
      <c r="O14" s="187"/>
      <c r="P14" s="110"/>
      <c r="R14" s="25"/>
      <c r="S14" s="277">
        <v>28697.01</v>
      </c>
      <c r="T14" s="277"/>
    </row>
    <row r="15" spans="1:24" x14ac:dyDescent="0.2">
      <c r="A15" s="36">
        <v>9</v>
      </c>
      <c r="B15" s="274"/>
      <c r="C15" s="72"/>
      <c r="D15" s="80"/>
      <c r="E15" s="76"/>
      <c r="F15" s="37" t="s">
        <v>80</v>
      </c>
      <c r="G15" s="77" t="s">
        <v>85</v>
      </c>
      <c r="H15" s="48">
        <v>10</v>
      </c>
      <c r="I15" s="39">
        <v>11110</v>
      </c>
      <c r="J15" s="225">
        <f t="shared" si="0"/>
        <v>69247.94</v>
      </c>
      <c r="K15" s="323">
        <v>69247.94</v>
      </c>
      <c r="L15" s="187"/>
      <c r="M15" s="187"/>
      <c r="N15" s="187"/>
      <c r="O15" s="187"/>
      <c r="P15" s="110"/>
      <c r="R15" s="25"/>
      <c r="S15" s="277">
        <v>22597.99</v>
      </c>
      <c r="T15" s="277"/>
    </row>
    <row r="16" spans="1:24" x14ac:dyDescent="0.2">
      <c r="A16" s="36">
        <v>10</v>
      </c>
      <c r="B16" s="274" t="s">
        <v>123</v>
      </c>
      <c r="C16" s="72" t="s">
        <v>124</v>
      </c>
      <c r="D16" s="80">
        <v>17713</v>
      </c>
      <c r="E16" s="76">
        <v>631240003</v>
      </c>
      <c r="F16" s="37" t="s">
        <v>112</v>
      </c>
      <c r="G16" s="77" t="s">
        <v>125</v>
      </c>
      <c r="H16" s="48">
        <v>10</v>
      </c>
      <c r="I16" s="39">
        <v>14310</v>
      </c>
      <c r="J16" s="225">
        <f t="shared" si="0"/>
        <v>43.7</v>
      </c>
      <c r="K16" s="187"/>
      <c r="L16" s="187"/>
      <c r="M16" s="187">
        <v>43.7</v>
      </c>
      <c r="N16" s="187"/>
      <c r="O16" s="187"/>
      <c r="P16" s="110" t="s">
        <v>126</v>
      </c>
      <c r="R16" s="25"/>
      <c r="S16" s="277">
        <v>16301.19</v>
      </c>
      <c r="T16" s="277"/>
    </row>
    <row r="17" spans="1:24" x14ac:dyDescent="0.2">
      <c r="A17" s="36">
        <v>11</v>
      </c>
      <c r="B17" s="274" t="s">
        <v>128</v>
      </c>
      <c r="C17" s="72" t="s">
        <v>112</v>
      </c>
      <c r="D17" s="80">
        <v>17731</v>
      </c>
      <c r="E17" s="80">
        <v>631240001</v>
      </c>
      <c r="F17" s="76" t="s">
        <v>112</v>
      </c>
      <c r="G17" s="423" t="s">
        <v>127</v>
      </c>
      <c r="H17" s="77">
        <v>10</v>
      </c>
      <c r="I17" s="48">
        <v>13210</v>
      </c>
      <c r="J17" s="225">
        <f t="shared" si="0"/>
        <v>5679.91</v>
      </c>
      <c r="K17" s="187"/>
      <c r="L17" s="187">
        <v>5679.91</v>
      </c>
      <c r="M17" s="187"/>
      <c r="N17" s="187"/>
      <c r="O17" s="187"/>
      <c r="P17" s="110" t="s">
        <v>114</v>
      </c>
      <c r="R17" s="25"/>
      <c r="S17" s="277">
        <v>47487.06</v>
      </c>
      <c r="T17" s="277"/>
      <c r="W17" s="316"/>
      <c r="X17" s="25"/>
    </row>
    <row r="18" spans="1:24" x14ac:dyDescent="0.2">
      <c r="A18" s="36">
        <v>12</v>
      </c>
      <c r="B18" s="274" t="s">
        <v>129</v>
      </c>
      <c r="C18" s="72" t="s">
        <v>130</v>
      </c>
      <c r="D18" s="80">
        <v>17742</v>
      </c>
      <c r="E18" s="76">
        <v>631240002</v>
      </c>
      <c r="F18" s="37" t="s">
        <v>112</v>
      </c>
      <c r="G18" s="77" t="s">
        <v>131</v>
      </c>
      <c r="H18" s="48">
        <v>10</v>
      </c>
      <c r="I18" s="39">
        <v>14310</v>
      </c>
      <c r="J18" s="225">
        <f t="shared" si="0"/>
        <v>300</v>
      </c>
      <c r="K18" s="187"/>
      <c r="L18" s="187"/>
      <c r="M18" s="187">
        <v>300</v>
      </c>
      <c r="N18" s="187"/>
      <c r="O18" s="187"/>
      <c r="P18" s="110" t="s">
        <v>132</v>
      </c>
      <c r="R18" s="25"/>
      <c r="S18" s="277">
        <v>16148.62</v>
      </c>
      <c r="T18" s="277"/>
      <c r="W18" s="316"/>
      <c r="X18" s="25"/>
    </row>
    <row r="19" spans="1:24" x14ac:dyDescent="0.2">
      <c r="A19" s="36">
        <v>13</v>
      </c>
      <c r="B19" s="274" t="s">
        <v>139</v>
      </c>
      <c r="C19" s="72" t="s">
        <v>135</v>
      </c>
      <c r="D19" s="80">
        <v>18823</v>
      </c>
      <c r="E19" s="76">
        <v>631240005</v>
      </c>
      <c r="F19" s="37" t="s">
        <v>135</v>
      </c>
      <c r="G19" s="77" t="s">
        <v>131</v>
      </c>
      <c r="H19" s="48">
        <v>10</v>
      </c>
      <c r="I19" s="39">
        <v>14310</v>
      </c>
      <c r="J19" s="225">
        <f t="shared" si="0"/>
        <v>800.19</v>
      </c>
      <c r="K19" s="187"/>
      <c r="L19" s="187"/>
      <c r="M19" s="187">
        <v>800.19</v>
      </c>
      <c r="N19" s="187"/>
      <c r="O19" s="187"/>
      <c r="P19" s="110" t="s">
        <v>140</v>
      </c>
      <c r="R19" s="25"/>
      <c r="S19" s="277">
        <v>11102.8</v>
      </c>
      <c r="T19" s="277"/>
      <c r="W19" s="416"/>
    </row>
    <row r="20" spans="1:24" x14ac:dyDescent="0.2">
      <c r="A20" s="36">
        <v>14</v>
      </c>
      <c r="B20" s="274" t="s">
        <v>152</v>
      </c>
      <c r="C20" s="72" t="s">
        <v>135</v>
      </c>
      <c r="D20" s="80">
        <v>19193</v>
      </c>
      <c r="E20" s="76">
        <v>631240004</v>
      </c>
      <c r="F20" s="37" t="s">
        <v>153</v>
      </c>
      <c r="G20" s="77" t="s">
        <v>154</v>
      </c>
      <c r="H20" s="48">
        <v>10</v>
      </c>
      <c r="I20" s="39">
        <v>13410</v>
      </c>
      <c r="J20" s="225">
        <f t="shared" si="0"/>
        <v>4000</v>
      </c>
      <c r="K20" s="187"/>
      <c r="L20" s="187"/>
      <c r="M20" s="187">
        <v>4000</v>
      </c>
      <c r="N20" s="187"/>
      <c r="O20" s="187"/>
      <c r="P20" s="110" t="s">
        <v>155</v>
      </c>
      <c r="R20" s="25"/>
      <c r="S20" s="277">
        <v>12899.13</v>
      </c>
      <c r="T20" s="277"/>
    </row>
    <row r="21" spans="1:24" x14ac:dyDescent="0.2">
      <c r="A21" s="36">
        <v>15</v>
      </c>
      <c r="B21" s="274" t="s">
        <v>174</v>
      </c>
      <c r="C21" s="72" t="s">
        <v>175</v>
      </c>
      <c r="D21" s="80">
        <v>19826</v>
      </c>
      <c r="E21" s="76">
        <v>631240024</v>
      </c>
      <c r="F21" s="37" t="s">
        <v>153</v>
      </c>
      <c r="G21" s="77" t="s">
        <v>176</v>
      </c>
      <c r="H21" s="48">
        <v>10</v>
      </c>
      <c r="I21" s="39">
        <v>14050</v>
      </c>
      <c r="J21" s="225">
        <f t="shared" si="0"/>
        <v>99</v>
      </c>
      <c r="K21" s="187"/>
      <c r="L21" s="187"/>
      <c r="M21" s="187">
        <v>99</v>
      </c>
      <c r="N21" s="187"/>
      <c r="O21" s="187"/>
      <c r="P21" s="110" t="s">
        <v>177</v>
      </c>
      <c r="R21" s="25"/>
      <c r="S21" s="277">
        <v>11192.94</v>
      </c>
      <c r="T21" s="25"/>
    </row>
    <row r="22" spans="1:24" x14ac:dyDescent="0.2">
      <c r="A22" s="36">
        <v>16</v>
      </c>
      <c r="B22" s="274" t="s">
        <v>178</v>
      </c>
      <c r="C22" s="72" t="s">
        <v>135</v>
      </c>
      <c r="D22" s="80">
        <v>20082</v>
      </c>
      <c r="E22" s="76">
        <v>631240015</v>
      </c>
      <c r="F22" s="37" t="s">
        <v>153</v>
      </c>
      <c r="G22" s="77" t="s">
        <v>179</v>
      </c>
      <c r="H22" s="48">
        <v>10</v>
      </c>
      <c r="I22" s="39">
        <v>13230</v>
      </c>
      <c r="J22" s="225">
        <f t="shared" si="0"/>
        <v>508.08</v>
      </c>
      <c r="K22" s="187"/>
      <c r="L22" s="187">
        <v>508.08</v>
      </c>
      <c r="M22" s="187"/>
      <c r="N22" s="187"/>
      <c r="O22" s="187"/>
      <c r="P22" s="110" t="s">
        <v>180</v>
      </c>
      <c r="R22" s="25"/>
      <c r="S22" s="277">
        <v>12815.13</v>
      </c>
      <c r="T22" s="25"/>
    </row>
    <row r="23" spans="1:24" x14ac:dyDescent="0.2">
      <c r="A23" s="36">
        <v>17</v>
      </c>
      <c r="B23" s="274" t="s">
        <v>259</v>
      </c>
      <c r="C23" s="72" t="s">
        <v>153</v>
      </c>
      <c r="D23" s="80">
        <v>22140</v>
      </c>
      <c r="E23" s="76">
        <v>631240035</v>
      </c>
      <c r="F23" s="37" t="s">
        <v>251</v>
      </c>
      <c r="G23" s="77" t="s">
        <v>260</v>
      </c>
      <c r="H23" s="48">
        <v>10</v>
      </c>
      <c r="I23" s="39">
        <v>13310</v>
      </c>
      <c r="J23" s="225">
        <f t="shared" si="0"/>
        <v>75</v>
      </c>
      <c r="K23" s="187"/>
      <c r="L23" s="187"/>
      <c r="M23" s="187">
        <v>75</v>
      </c>
      <c r="N23" s="187"/>
      <c r="O23" s="187"/>
      <c r="P23" s="110" t="s">
        <v>261</v>
      </c>
      <c r="R23" s="25"/>
      <c r="S23" s="277">
        <v>9918.06</v>
      </c>
      <c r="T23" s="25"/>
    </row>
    <row r="24" spans="1:24" x14ac:dyDescent="0.2">
      <c r="A24" s="36">
        <v>18</v>
      </c>
      <c r="B24" s="274" t="s">
        <v>262</v>
      </c>
      <c r="C24" s="72" t="s">
        <v>199</v>
      </c>
      <c r="D24" s="80">
        <v>22153</v>
      </c>
      <c r="E24" s="76">
        <v>631240066</v>
      </c>
      <c r="F24" s="37" t="s">
        <v>251</v>
      </c>
      <c r="G24" s="77" t="s">
        <v>260</v>
      </c>
      <c r="H24" s="48">
        <v>10</v>
      </c>
      <c r="I24" s="39">
        <v>13310</v>
      </c>
      <c r="J24" s="225">
        <f t="shared" ref="J24" si="1">SUM(K24+L24+M24+N24+O24)</f>
        <v>90</v>
      </c>
      <c r="K24" s="187"/>
      <c r="L24" s="187"/>
      <c r="M24" s="187">
        <v>90</v>
      </c>
      <c r="N24" s="187"/>
      <c r="O24" s="187"/>
      <c r="P24" s="110" t="s">
        <v>263</v>
      </c>
      <c r="R24" s="25"/>
      <c r="S24" s="277">
        <v>10295.6</v>
      </c>
      <c r="T24" s="25"/>
    </row>
    <row r="25" spans="1:24" ht="13.5" thickBot="1" x14ac:dyDescent="0.25">
      <c r="A25" s="36">
        <v>19</v>
      </c>
      <c r="B25" s="274" t="s">
        <v>264</v>
      </c>
      <c r="C25" s="72" t="s">
        <v>80</v>
      </c>
      <c r="D25" s="80">
        <v>22211</v>
      </c>
      <c r="E25" s="76">
        <v>631240034</v>
      </c>
      <c r="F25" s="37" t="s">
        <v>251</v>
      </c>
      <c r="G25" s="77" t="s">
        <v>125</v>
      </c>
      <c r="H25" s="48">
        <v>10</v>
      </c>
      <c r="I25" s="39">
        <v>14310</v>
      </c>
      <c r="J25" s="225">
        <f t="shared" si="0"/>
        <v>49.8</v>
      </c>
      <c r="K25" s="187"/>
      <c r="L25" s="187"/>
      <c r="M25" s="187">
        <v>49.8</v>
      </c>
      <c r="N25" s="187"/>
      <c r="O25" s="187"/>
      <c r="P25" s="110" t="s">
        <v>126</v>
      </c>
      <c r="R25" s="25"/>
      <c r="S25" s="277">
        <v>13714.09</v>
      </c>
      <c r="T25" s="25"/>
    </row>
    <row r="26" spans="1:24" ht="13.5" thickBot="1" x14ac:dyDescent="0.25">
      <c r="A26" s="36">
        <v>20</v>
      </c>
      <c r="B26" s="274" t="s">
        <v>309</v>
      </c>
      <c r="C26" s="72" t="s">
        <v>135</v>
      </c>
      <c r="D26" s="80">
        <v>22912</v>
      </c>
      <c r="E26" s="76">
        <v>631240014</v>
      </c>
      <c r="F26" s="37" t="s">
        <v>251</v>
      </c>
      <c r="G26" s="77" t="s">
        <v>179</v>
      </c>
      <c r="H26" s="48">
        <v>10</v>
      </c>
      <c r="I26" s="39">
        <v>13230</v>
      </c>
      <c r="J26" s="225">
        <f t="shared" ref="J26" si="2">SUM(K26+L26+M26+N26+O26)</f>
        <v>87.1</v>
      </c>
      <c r="K26" s="187"/>
      <c r="L26" s="187">
        <v>87.1</v>
      </c>
      <c r="M26" s="187"/>
      <c r="N26" s="187"/>
      <c r="O26" s="187"/>
      <c r="P26" s="110" t="s">
        <v>180</v>
      </c>
      <c r="R26" s="278">
        <f>SUM(R8:R25)</f>
        <v>10287.68</v>
      </c>
      <c r="S26" s="278">
        <f>SUM(S8:S25)</f>
        <v>290815.44</v>
      </c>
      <c r="T26" s="278">
        <f>SUM(T8:T25)</f>
        <v>69247.94</v>
      </c>
      <c r="U26" s="279">
        <f>R26+S26+T26+S74</f>
        <v>370351.06</v>
      </c>
    </row>
    <row r="27" spans="1:24" x14ac:dyDescent="0.2">
      <c r="A27" s="36">
        <v>21</v>
      </c>
      <c r="B27" s="274" t="s">
        <v>310</v>
      </c>
      <c r="C27" s="72" t="s">
        <v>135</v>
      </c>
      <c r="D27" s="80">
        <v>22936</v>
      </c>
      <c r="E27" s="76">
        <v>631240016</v>
      </c>
      <c r="F27" s="37" t="s">
        <v>251</v>
      </c>
      <c r="G27" s="77" t="s">
        <v>179</v>
      </c>
      <c r="H27" s="48">
        <v>10</v>
      </c>
      <c r="I27" s="39">
        <v>13230</v>
      </c>
      <c r="J27" s="225">
        <f t="shared" ref="J27:J28" si="3">SUM(K27+L27+M27+N27+O27)</f>
        <v>290.33999999999997</v>
      </c>
      <c r="K27" s="187"/>
      <c r="L27" s="187">
        <v>290.33999999999997</v>
      </c>
      <c r="M27" s="187"/>
      <c r="N27" s="187"/>
      <c r="O27" s="187"/>
      <c r="P27" s="110" t="s">
        <v>180</v>
      </c>
      <c r="R27" s="25"/>
      <c r="S27" s="277"/>
      <c r="T27" s="277"/>
    </row>
    <row r="28" spans="1:24" x14ac:dyDescent="0.2">
      <c r="A28" s="36">
        <v>22</v>
      </c>
      <c r="B28" s="274" t="s">
        <v>311</v>
      </c>
      <c r="C28" s="72" t="s">
        <v>135</v>
      </c>
      <c r="D28" s="80">
        <v>22948</v>
      </c>
      <c r="E28" s="76">
        <v>631240017</v>
      </c>
      <c r="F28" s="37" t="s">
        <v>251</v>
      </c>
      <c r="G28" s="77" t="s">
        <v>179</v>
      </c>
      <c r="H28" s="48">
        <v>10</v>
      </c>
      <c r="I28" s="39">
        <v>13230</v>
      </c>
      <c r="J28" s="225">
        <f t="shared" si="3"/>
        <v>406.48</v>
      </c>
      <c r="K28" s="187"/>
      <c r="L28" s="187">
        <v>406.48</v>
      </c>
      <c r="M28" s="187"/>
      <c r="N28" s="187"/>
      <c r="O28" s="187"/>
      <c r="P28" s="110" t="s">
        <v>180</v>
      </c>
      <c r="R28" s="25"/>
      <c r="S28" s="277"/>
      <c r="T28" s="277"/>
    </row>
    <row r="29" spans="1:24" x14ac:dyDescent="0.2">
      <c r="A29" s="36">
        <v>23</v>
      </c>
      <c r="B29" s="274" t="s">
        <v>312</v>
      </c>
      <c r="C29" s="72" t="s">
        <v>124</v>
      </c>
      <c r="D29" s="80">
        <v>23248</v>
      </c>
      <c r="E29" s="76">
        <v>631240018</v>
      </c>
      <c r="F29" s="37" t="s">
        <v>313</v>
      </c>
      <c r="G29" s="77" t="s">
        <v>314</v>
      </c>
      <c r="H29" s="48">
        <v>10</v>
      </c>
      <c r="I29" s="39">
        <v>13220</v>
      </c>
      <c r="J29" s="225">
        <f t="shared" si="0"/>
        <v>2.16</v>
      </c>
      <c r="K29" s="187"/>
      <c r="L29" s="187">
        <v>2.16</v>
      </c>
      <c r="M29" s="187"/>
      <c r="N29" s="187"/>
      <c r="O29" s="187"/>
      <c r="P29" s="110" t="s">
        <v>315</v>
      </c>
      <c r="R29" s="25"/>
      <c r="S29" s="277"/>
      <c r="T29" s="277"/>
    </row>
    <row r="30" spans="1:24" x14ac:dyDescent="0.2">
      <c r="A30" s="36">
        <v>24</v>
      </c>
      <c r="B30" s="274" t="s">
        <v>316</v>
      </c>
      <c r="C30" s="72" t="s">
        <v>124</v>
      </c>
      <c r="D30" s="80">
        <v>23269</v>
      </c>
      <c r="E30" s="76">
        <v>631240019</v>
      </c>
      <c r="F30" s="37" t="s">
        <v>313</v>
      </c>
      <c r="G30" s="77" t="s">
        <v>314</v>
      </c>
      <c r="H30" s="48">
        <v>10</v>
      </c>
      <c r="I30" s="39">
        <v>13220</v>
      </c>
      <c r="J30" s="225">
        <f t="shared" ref="J30" si="4">SUM(K30+L30+M30+N30+O30)</f>
        <v>12.15</v>
      </c>
      <c r="K30" s="187"/>
      <c r="L30" s="187">
        <v>12.15</v>
      </c>
      <c r="M30" s="187"/>
      <c r="N30" s="187"/>
      <c r="O30" s="187"/>
      <c r="P30" s="110" t="s">
        <v>315</v>
      </c>
      <c r="R30" s="25"/>
      <c r="S30" s="277"/>
      <c r="T30" s="277"/>
    </row>
    <row r="31" spans="1:24" x14ac:dyDescent="0.2">
      <c r="A31" s="36">
        <v>25</v>
      </c>
      <c r="B31" s="274" t="s">
        <v>317</v>
      </c>
      <c r="C31" s="72" t="s">
        <v>105</v>
      </c>
      <c r="D31" s="80">
        <v>23311</v>
      </c>
      <c r="E31" s="76">
        <v>631240020</v>
      </c>
      <c r="F31" s="37" t="s">
        <v>313</v>
      </c>
      <c r="G31" s="77" t="s">
        <v>318</v>
      </c>
      <c r="H31" s="48">
        <v>10</v>
      </c>
      <c r="I31" s="39">
        <v>13250</v>
      </c>
      <c r="J31" s="225">
        <f t="shared" si="0"/>
        <v>47.97</v>
      </c>
      <c r="K31" s="187"/>
      <c r="L31" s="187">
        <v>47.97</v>
      </c>
      <c r="M31" s="187"/>
      <c r="N31" s="187"/>
      <c r="O31" s="187"/>
      <c r="P31" s="110" t="s">
        <v>267</v>
      </c>
      <c r="R31" s="25"/>
      <c r="S31" s="277"/>
      <c r="T31" s="277"/>
    </row>
    <row r="32" spans="1:24" x14ac:dyDescent="0.2">
      <c r="A32" s="36">
        <v>26</v>
      </c>
      <c r="B32" s="274" t="s">
        <v>319</v>
      </c>
      <c r="C32" s="72" t="s">
        <v>105</v>
      </c>
      <c r="D32" s="80">
        <v>23360</v>
      </c>
      <c r="E32" s="76">
        <v>631240021</v>
      </c>
      <c r="F32" s="37" t="s">
        <v>313</v>
      </c>
      <c r="G32" s="77" t="s">
        <v>318</v>
      </c>
      <c r="H32" s="48">
        <v>10</v>
      </c>
      <c r="I32" s="39">
        <v>13250</v>
      </c>
      <c r="J32" s="225">
        <f t="shared" si="0"/>
        <v>56.97</v>
      </c>
      <c r="K32" s="187"/>
      <c r="L32" s="187">
        <v>56.97</v>
      </c>
      <c r="M32" s="187"/>
      <c r="N32" s="187"/>
      <c r="O32" s="187"/>
      <c r="P32" s="110" t="s">
        <v>267</v>
      </c>
      <c r="R32" s="25"/>
      <c r="S32" s="277"/>
      <c r="T32" s="277"/>
    </row>
    <row r="33" spans="1:20" x14ac:dyDescent="0.2">
      <c r="A33" s="36">
        <v>27</v>
      </c>
      <c r="B33" s="274" t="s">
        <v>321</v>
      </c>
      <c r="C33" s="72" t="s">
        <v>320</v>
      </c>
      <c r="D33" s="80">
        <v>23382</v>
      </c>
      <c r="E33" s="76">
        <v>631240022</v>
      </c>
      <c r="F33" s="37" t="s">
        <v>313</v>
      </c>
      <c r="G33" s="77" t="s">
        <v>318</v>
      </c>
      <c r="H33" s="48">
        <v>10</v>
      </c>
      <c r="I33" s="39">
        <v>13250</v>
      </c>
      <c r="J33" s="225">
        <f t="shared" si="0"/>
        <v>41.97</v>
      </c>
      <c r="K33" s="187"/>
      <c r="L33" s="187">
        <v>41.97</v>
      </c>
      <c r="M33" s="187"/>
      <c r="N33" s="187"/>
      <c r="O33" s="187"/>
      <c r="P33" s="110" t="s">
        <v>267</v>
      </c>
      <c r="R33" s="25"/>
      <c r="S33" s="277"/>
      <c r="T33" s="277"/>
    </row>
    <row r="34" spans="1:20" x14ac:dyDescent="0.2">
      <c r="A34" s="36">
        <v>28</v>
      </c>
      <c r="B34" s="274" t="s">
        <v>322</v>
      </c>
      <c r="C34" s="72" t="s">
        <v>320</v>
      </c>
      <c r="D34" s="80">
        <v>23399</v>
      </c>
      <c r="E34" s="76">
        <v>631240023</v>
      </c>
      <c r="F34" s="37" t="s">
        <v>313</v>
      </c>
      <c r="G34" s="77" t="s">
        <v>318</v>
      </c>
      <c r="H34" s="48">
        <v>10</v>
      </c>
      <c r="I34" s="39">
        <v>13250</v>
      </c>
      <c r="J34" s="225">
        <f t="shared" si="0"/>
        <v>35.69</v>
      </c>
      <c r="K34" s="187"/>
      <c r="L34" s="187">
        <v>35.69</v>
      </c>
      <c r="M34" s="187"/>
      <c r="N34" s="187"/>
      <c r="O34" s="187"/>
      <c r="P34" s="110" t="s">
        <v>267</v>
      </c>
      <c r="R34" s="25"/>
      <c r="S34" s="277"/>
      <c r="T34" s="277"/>
    </row>
    <row r="35" spans="1:20" x14ac:dyDescent="0.2">
      <c r="A35" s="36">
        <v>29</v>
      </c>
      <c r="B35" s="274" t="s">
        <v>333</v>
      </c>
      <c r="C35" s="72" t="s">
        <v>80</v>
      </c>
      <c r="D35" s="80">
        <v>23700</v>
      </c>
      <c r="E35" s="76">
        <v>631240058</v>
      </c>
      <c r="F35" s="37" t="s">
        <v>313</v>
      </c>
      <c r="G35" s="77" t="s">
        <v>318</v>
      </c>
      <c r="H35" s="48">
        <v>10</v>
      </c>
      <c r="I35" s="39">
        <v>13250</v>
      </c>
      <c r="J35" s="225">
        <f t="shared" si="0"/>
        <v>58.06</v>
      </c>
      <c r="K35" s="187"/>
      <c r="L35" s="187">
        <v>58.06</v>
      </c>
      <c r="M35" s="187"/>
      <c r="N35" s="187"/>
      <c r="O35" s="187"/>
      <c r="P35" s="110" t="s">
        <v>180</v>
      </c>
      <c r="R35" s="25"/>
      <c r="S35" s="277"/>
      <c r="T35" s="277"/>
    </row>
    <row r="36" spans="1:20" x14ac:dyDescent="0.2">
      <c r="A36" s="36">
        <v>30</v>
      </c>
      <c r="B36" s="274" t="s">
        <v>334</v>
      </c>
      <c r="C36" s="72" t="s">
        <v>320</v>
      </c>
      <c r="D36" s="80">
        <v>23945</v>
      </c>
      <c r="E36" s="76">
        <v>631240040</v>
      </c>
      <c r="F36" s="37" t="s">
        <v>313</v>
      </c>
      <c r="G36" s="77" t="s">
        <v>318</v>
      </c>
      <c r="H36" s="48">
        <v>10</v>
      </c>
      <c r="I36" s="39">
        <v>13250</v>
      </c>
      <c r="J36" s="225">
        <f t="shared" ref="J36:J38" si="5">SUM(K36+L36+M36+N36+O36)</f>
        <v>53.48</v>
      </c>
      <c r="K36" s="187"/>
      <c r="L36" s="187">
        <v>53.48</v>
      </c>
      <c r="M36" s="187"/>
      <c r="N36" s="187"/>
      <c r="O36" s="187"/>
      <c r="P36" s="110" t="s">
        <v>267</v>
      </c>
      <c r="R36" s="25"/>
      <c r="S36" s="277"/>
      <c r="T36" s="277"/>
    </row>
    <row r="37" spans="1:20" x14ac:dyDescent="0.2">
      <c r="A37" s="36">
        <v>31</v>
      </c>
      <c r="B37" s="274" t="s">
        <v>335</v>
      </c>
      <c r="C37" s="72" t="s">
        <v>320</v>
      </c>
      <c r="D37" s="80">
        <v>23987</v>
      </c>
      <c r="E37" s="76">
        <v>631240038</v>
      </c>
      <c r="F37" s="37" t="s">
        <v>313</v>
      </c>
      <c r="G37" s="77" t="s">
        <v>318</v>
      </c>
      <c r="H37" s="48">
        <v>10</v>
      </c>
      <c r="I37" s="39">
        <v>13250</v>
      </c>
      <c r="J37" s="225">
        <f t="shared" si="5"/>
        <v>60.69</v>
      </c>
      <c r="K37" s="187"/>
      <c r="L37" s="187">
        <v>60.69</v>
      </c>
      <c r="M37" s="187"/>
      <c r="N37" s="187"/>
      <c r="O37" s="187"/>
      <c r="P37" s="110" t="s">
        <v>267</v>
      </c>
      <c r="R37" s="25"/>
      <c r="S37" s="277"/>
      <c r="T37" s="277"/>
    </row>
    <row r="38" spans="1:20" x14ac:dyDescent="0.2">
      <c r="A38" s="36">
        <v>32</v>
      </c>
      <c r="B38" s="274" t="s">
        <v>336</v>
      </c>
      <c r="C38" s="72" t="s">
        <v>320</v>
      </c>
      <c r="D38" s="80">
        <v>24039</v>
      </c>
      <c r="E38" s="76">
        <v>631240037</v>
      </c>
      <c r="F38" s="37" t="s">
        <v>313</v>
      </c>
      <c r="G38" s="77" t="s">
        <v>318</v>
      </c>
      <c r="H38" s="48">
        <v>10</v>
      </c>
      <c r="I38" s="39">
        <v>13250</v>
      </c>
      <c r="J38" s="225">
        <f t="shared" si="5"/>
        <v>41.97</v>
      </c>
      <c r="K38" s="187"/>
      <c r="L38" s="187">
        <v>41.97</v>
      </c>
      <c r="M38" s="187"/>
      <c r="N38" s="187"/>
      <c r="O38" s="187"/>
      <c r="P38" s="110" t="s">
        <v>267</v>
      </c>
      <c r="R38" s="25"/>
      <c r="S38" s="277"/>
      <c r="T38" s="277"/>
    </row>
    <row r="39" spans="1:20" x14ac:dyDescent="0.2">
      <c r="A39" s="36">
        <v>33</v>
      </c>
      <c r="B39" s="274" t="s">
        <v>332</v>
      </c>
      <c r="C39" s="72" t="s">
        <v>80</v>
      </c>
      <c r="D39" s="80">
        <v>24090</v>
      </c>
      <c r="E39" s="76">
        <v>631240057</v>
      </c>
      <c r="F39" s="37" t="s">
        <v>313</v>
      </c>
      <c r="G39" s="77" t="s">
        <v>314</v>
      </c>
      <c r="H39" s="48">
        <v>10</v>
      </c>
      <c r="I39" s="39">
        <v>13220</v>
      </c>
      <c r="J39" s="225">
        <f t="shared" ref="J39" si="6">SUM(K39+L39+M39+N39+O39)</f>
        <v>11.28</v>
      </c>
      <c r="K39" s="187"/>
      <c r="L39" s="187">
        <v>11.28</v>
      </c>
      <c r="M39" s="187"/>
      <c r="N39" s="187"/>
      <c r="O39" s="187"/>
      <c r="P39" s="110" t="s">
        <v>315</v>
      </c>
      <c r="R39" s="25"/>
      <c r="S39" s="277"/>
      <c r="T39" s="277"/>
    </row>
    <row r="40" spans="1:20" x14ac:dyDescent="0.2">
      <c r="A40" s="36">
        <v>34</v>
      </c>
      <c r="B40" s="274" t="s">
        <v>337</v>
      </c>
      <c r="C40" s="72" t="s">
        <v>124</v>
      </c>
      <c r="D40" s="80">
        <v>24156</v>
      </c>
      <c r="E40" s="76">
        <v>631240056</v>
      </c>
      <c r="F40" s="37" t="s">
        <v>313</v>
      </c>
      <c r="G40" s="77" t="s">
        <v>314</v>
      </c>
      <c r="H40" s="48">
        <v>10</v>
      </c>
      <c r="I40" s="39">
        <v>13220</v>
      </c>
      <c r="J40" s="225">
        <f t="shared" ref="J40" si="7">SUM(K40+L40+M40+N40+O40)</f>
        <v>14.55</v>
      </c>
      <c r="K40" s="187"/>
      <c r="L40" s="187">
        <v>14.55</v>
      </c>
      <c r="M40" s="187"/>
      <c r="N40" s="187"/>
      <c r="O40" s="187"/>
      <c r="P40" s="110" t="s">
        <v>315</v>
      </c>
      <c r="R40" s="25"/>
      <c r="S40" s="277"/>
      <c r="T40" s="277"/>
    </row>
    <row r="41" spans="1:20" x14ac:dyDescent="0.2">
      <c r="A41" s="36">
        <v>35</v>
      </c>
      <c r="B41" s="274" t="s">
        <v>338</v>
      </c>
      <c r="C41" s="72" t="s">
        <v>339</v>
      </c>
      <c r="D41" s="80">
        <v>24218</v>
      </c>
      <c r="E41" s="76">
        <v>631240052</v>
      </c>
      <c r="F41" s="37" t="s">
        <v>313</v>
      </c>
      <c r="G41" s="77" t="s">
        <v>314</v>
      </c>
      <c r="H41" s="48">
        <v>10</v>
      </c>
      <c r="I41" s="39">
        <v>13220</v>
      </c>
      <c r="J41" s="225">
        <f t="shared" si="0"/>
        <v>15.75</v>
      </c>
      <c r="K41" s="187"/>
      <c r="L41" s="187">
        <v>15.75</v>
      </c>
      <c r="M41" s="187"/>
      <c r="N41" s="187"/>
      <c r="O41" s="187"/>
      <c r="P41" s="110" t="s">
        <v>315</v>
      </c>
      <c r="R41" s="25"/>
      <c r="S41" s="277"/>
      <c r="T41" s="277"/>
    </row>
    <row r="42" spans="1:20" x14ac:dyDescent="0.2">
      <c r="A42" s="36">
        <v>36</v>
      </c>
      <c r="B42" s="274" t="s">
        <v>340</v>
      </c>
      <c r="C42" s="72" t="s">
        <v>124</v>
      </c>
      <c r="D42" s="80">
        <v>24277</v>
      </c>
      <c r="E42" s="76">
        <v>631240049</v>
      </c>
      <c r="F42" s="37" t="s">
        <v>313</v>
      </c>
      <c r="G42" s="77" t="s">
        <v>314</v>
      </c>
      <c r="H42" s="48">
        <v>10</v>
      </c>
      <c r="I42" s="39">
        <v>13220</v>
      </c>
      <c r="J42" s="225">
        <f t="shared" si="0"/>
        <v>9.35</v>
      </c>
      <c r="K42" s="187"/>
      <c r="L42" s="187">
        <v>9.35</v>
      </c>
      <c r="M42" s="187"/>
      <c r="N42" s="187"/>
      <c r="O42" s="187"/>
      <c r="P42" s="110" t="s">
        <v>315</v>
      </c>
      <c r="R42" s="25"/>
      <c r="S42" s="277"/>
      <c r="T42" s="277"/>
    </row>
    <row r="43" spans="1:20" x14ac:dyDescent="0.2">
      <c r="A43" s="36">
        <v>37</v>
      </c>
      <c r="B43" s="274" t="s">
        <v>341</v>
      </c>
      <c r="C43" s="72" t="s">
        <v>124</v>
      </c>
      <c r="D43" s="80">
        <v>24866</v>
      </c>
      <c r="E43" s="76">
        <v>631240048</v>
      </c>
      <c r="F43" s="37" t="s">
        <v>313</v>
      </c>
      <c r="G43" s="77" t="s">
        <v>314</v>
      </c>
      <c r="H43" s="48">
        <v>10</v>
      </c>
      <c r="I43" s="39">
        <v>13220</v>
      </c>
      <c r="J43" s="225">
        <f t="shared" si="0"/>
        <v>17.34</v>
      </c>
      <c r="K43" s="187"/>
      <c r="L43" s="187">
        <v>17.34</v>
      </c>
      <c r="M43" s="187"/>
      <c r="N43" s="187"/>
      <c r="O43" s="187"/>
      <c r="P43" s="110" t="s">
        <v>315</v>
      </c>
      <c r="R43" s="25"/>
      <c r="S43" s="277"/>
      <c r="T43" s="277"/>
    </row>
    <row r="44" spans="1:20" x14ac:dyDescent="0.2">
      <c r="A44" s="36">
        <v>38</v>
      </c>
      <c r="B44" s="274" t="s">
        <v>342</v>
      </c>
      <c r="C44" s="72" t="s">
        <v>124</v>
      </c>
      <c r="D44" s="80">
        <v>24872</v>
      </c>
      <c r="E44" s="76">
        <v>631240047</v>
      </c>
      <c r="F44" s="37" t="s">
        <v>313</v>
      </c>
      <c r="G44" s="77" t="s">
        <v>314</v>
      </c>
      <c r="H44" s="48">
        <v>10</v>
      </c>
      <c r="I44" s="39">
        <v>13220</v>
      </c>
      <c r="J44" s="225">
        <f t="shared" si="0"/>
        <v>7.35</v>
      </c>
      <c r="K44" s="187"/>
      <c r="L44" s="187">
        <v>7.35</v>
      </c>
      <c r="M44" s="187"/>
      <c r="N44" s="187"/>
      <c r="O44" s="187"/>
      <c r="P44" s="110" t="s">
        <v>315</v>
      </c>
      <c r="R44" s="25"/>
      <c r="S44" s="277"/>
      <c r="T44" s="277"/>
    </row>
    <row r="45" spans="1:20" x14ac:dyDescent="0.2">
      <c r="A45" s="36">
        <v>39</v>
      </c>
      <c r="B45" s="274" t="s">
        <v>343</v>
      </c>
      <c r="C45" s="72" t="s">
        <v>339</v>
      </c>
      <c r="D45" s="80">
        <v>24883</v>
      </c>
      <c r="E45" s="76">
        <v>631240046</v>
      </c>
      <c r="F45" s="37" t="s">
        <v>313</v>
      </c>
      <c r="G45" s="77" t="s">
        <v>314</v>
      </c>
      <c r="H45" s="48">
        <v>10</v>
      </c>
      <c r="I45" s="39">
        <v>13220</v>
      </c>
      <c r="J45" s="225">
        <f t="shared" si="0"/>
        <v>14.15</v>
      </c>
      <c r="K45" s="187"/>
      <c r="L45" s="187">
        <v>14.15</v>
      </c>
      <c r="M45" s="187"/>
      <c r="N45" s="187"/>
      <c r="O45" s="187"/>
      <c r="P45" s="110" t="s">
        <v>315</v>
      </c>
      <c r="R45" s="25"/>
      <c r="S45" s="277"/>
      <c r="T45" s="277"/>
    </row>
    <row r="46" spans="1:20" x14ac:dyDescent="0.2">
      <c r="A46" s="36">
        <v>40</v>
      </c>
      <c r="B46" s="274" t="s">
        <v>344</v>
      </c>
      <c r="C46" s="72" t="s">
        <v>124</v>
      </c>
      <c r="D46" s="80">
        <v>24889</v>
      </c>
      <c r="E46" s="76">
        <v>631240045</v>
      </c>
      <c r="F46" s="37" t="s">
        <v>313</v>
      </c>
      <c r="G46" s="77" t="s">
        <v>314</v>
      </c>
      <c r="H46" s="48">
        <v>10</v>
      </c>
      <c r="I46" s="39">
        <v>13220</v>
      </c>
      <c r="J46" s="225">
        <f t="shared" si="0"/>
        <v>4.96</v>
      </c>
      <c r="K46" s="187"/>
      <c r="L46" s="187">
        <v>4.96</v>
      </c>
      <c r="M46" s="187"/>
      <c r="N46" s="187"/>
      <c r="O46" s="187"/>
      <c r="P46" s="110" t="s">
        <v>315</v>
      </c>
      <c r="R46" s="25"/>
      <c r="S46" s="277"/>
      <c r="T46" s="277"/>
    </row>
    <row r="47" spans="1:20" x14ac:dyDescent="0.2">
      <c r="A47" s="36">
        <v>41</v>
      </c>
      <c r="B47" s="274" t="s">
        <v>345</v>
      </c>
      <c r="C47" s="72" t="s">
        <v>124</v>
      </c>
      <c r="D47" s="80">
        <v>24966</v>
      </c>
      <c r="E47" s="76">
        <v>631240043</v>
      </c>
      <c r="F47" s="37" t="s">
        <v>313</v>
      </c>
      <c r="G47" s="77" t="s">
        <v>314</v>
      </c>
      <c r="H47" s="48">
        <v>10</v>
      </c>
      <c r="I47" s="39">
        <v>13220</v>
      </c>
      <c r="J47" s="225">
        <f t="shared" si="0"/>
        <v>7.75</v>
      </c>
      <c r="K47" s="187"/>
      <c r="L47" s="187">
        <v>7.75</v>
      </c>
      <c r="M47" s="187"/>
      <c r="N47" s="187"/>
      <c r="O47" s="187"/>
      <c r="P47" s="110" t="s">
        <v>315</v>
      </c>
    </row>
    <row r="48" spans="1:20" x14ac:dyDescent="0.2">
      <c r="A48" s="36">
        <v>42</v>
      </c>
      <c r="B48" s="274" t="s">
        <v>346</v>
      </c>
      <c r="C48" s="72" t="s">
        <v>124</v>
      </c>
      <c r="D48" s="80">
        <v>24971</v>
      </c>
      <c r="E48" s="76">
        <v>631240044</v>
      </c>
      <c r="F48" s="37" t="s">
        <v>313</v>
      </c>
      <c r="G48" s="77" t="s">
        <v>314</v>
      </c>
      <c r="H48" s="48">
        <v>10</v>
      </c>
      <c r="I48" s="39">
        <v>13220</v>
      </c>
      <c r="J48" s="225">
        <f t="shared" si="0"/>
        <v>10.55</v>
      </c>
      <c r="K48" s="187"/>
      <c r="L48" s="187">
        <v>10.55</v>
      </c>
      <c r="M48" s="187"/>
      <c r="N48" s="187"/>
      <c r="O48" s="187"/>
      <c r="P48" s="110" t="s">
        <v>315</v>
      </c>
    </row>
    <row r="49" spans="1:22" x14ac:dyDescent="0.2">
      <c r="A49" s="36">
        <v>43</v>
      </c>
      <c r="B49" s="274" t="s">
        <v>347</v>
      </c>
      <c r="C49" s="72" t="s">
        <v>124</v>
      </c>
      <c r="D49" s="80">
        <v>24974</v>
      </c>
      <c r="E49" s="76">
        <v>631240041</v>
      </c>
      <c r="F49" s="37" t="s">
        <v>313</v>
      </c>
      <c r="G49" s="77" t="s">
        <v>314</v>
      </c>
      <c r="H49" s="48">
        <v>10</v>
      </c>
      <c r="I49" s="39">
        <v>13220</v>
      </c>
      <c r="J49" s="225">
        <f t="shared" si="0"/>
        <v>12.95</v>
      </c>
      <c r="K49" s="187"/>
      <c r="L49" s="187">
        <v>12.95</v>
      </c>
      <c r="M49" s="187"/>
      <c r="N49" s="187"/>
      <c r="O49" s="187"/>
      <c r="P49" s="110" t="s">
        <v>315</v>
      </c>
    </row>
    <row r="50" spans="1:22" x14ac:dyDescent="0.2">
      <c r="A50" s="36">
        <v>44</v>
      </c>
      <c r="B50" s="274" t="s">
        <v>507</v>
      </c>
      <c r="C50" s="72" t="s">
        <v>134</v>
      </c>
      <c r="D50" s="80">
        <v>31538</v>
      </c>
      <c r="E50" s="78">
        <v>631240028</v>
      </c>
      <c r="F50" s="37" t="s">
        <v>492</v>
      </c>
      <c r="G50" s="415" t="s">
        <v>508</v>
      </c>
      <c r="H50" s="48">
        <v>10</v>
      </c>
      <c r="I50" s="39">
        <v>14023</v>
      </c>
      <c r="J50" s="225">
        <f t="shared" si="0"/>
        <v>843</v>
      </c>
      <c r="K50" s="187"/>
      <c r="L50" s="187"/>
      <c r="M50" s="187">
        <v>843</v>
      </c>
      <c r="N50" s="187"/>
      <c r="O50" s="187"/>
      <c r="P50" s="110" t="s">
        <v>509</v>
      </c>
    </row>
    <row r="51" spans="1:22" x14ac:dyDescent="0.2">
      <c r="A51" s="36">
        <v>45</v>
      </c>
      <c r="B51" s="274" t="s">
        <v>510</v>
      </c>
      <c r="C51" s="72" t="s">
        <v>511</v>
      </c>
      <c r="D51" s="80">
        <v>31549</v>
      </c>
      <c r="E51" s="78">
        <v>631240030</v>
      </c>
      <c r="F51" s="37" t="s">
        <v>492</v>
      </c>
      <c r="G51" s="77" t="s">
        <v>512</v>
      </c>
      <c r="H51" s="48">
        <v>10</v>
      </c>
      <c r="I51" s="39">
        <v>13610</v>
      </c>
      <c r="J51" s="225">
        <f t="shared" si="0"/>
        <v>192.5</v>
      </c>
      <c r="K51" s="187"/>
      <c r="L51" s="187"/>
      <c r="M51" s="187">
        <v>192.5</v>
      </c>
      <c r="N51" s="187"/>
      <c r="O51" s="187"/>
      <c r="P51" s="110" t="s">
        <v>513</v>
      </c>
    </row>
    <row r="52" spans="1:22" x14ac:dyDescent="0.2">
      <c r="A52" s="36">
        <v>46</v>
      </c>
      <c r="B52" s="274" t="s">
        <v>514</v>
      </c>
      <c r="C52" s="72" t="s">
        <v>515</v>
      </c>
      <c r="D52" s="80">
        <v>31563</v>
      </c>
      <c r="E52" s="78">
        <v>631240025</v>
      </c>
      <c r="F52" s="37" t="s">
        <v>492</v>
      </c>
      <c r="G52" s="415" t="s">
        <v>516</v>
      </c>
      <c r="H52" s="48">
        <v>10</v>
      </c>
      <c r="I52" s="39">
        <v>14050</v>
      </c>
      <c r="J52" s="225">
        <f t="shared" si="0"/>
        <v>760</v>
      </c>
      <c r="K52" s="187"/>
      <c r="L52" s="187"/>
      <c r="M52" s="187">
        <v>760</v>
      </c>
      <c r="N52" s="187"/>
      <c r="O52" s="187"/>
      <c r="P52" s="110" t="s">
        <v>517</v>
      </c>
    </row>
    <row r="53" spans="1:22" ht="13.5" thickBot="1" x14ac:dyDescent="0.25">
      <c r="A53" s="36">
        <v>47</v>
      </c>
      <c r="B53" s="274" t="s">
        <v>521</v>
      </c>
      <c r="C53" s="72" t="s">
        <v>515</v>
      </c>
      <c r="D53" s="80">
        <v>31600</v>
      </c>
      <c r="E53" s="78">
        <v>631240026</v>
      </c>
      <c r="F53" s="37" t="s">
        <v>492</v>
      </c>
      <c r="G53" s="415" t="s">
        <v>516</v>
      </c>
      <c r="H53" s="48">
        <v>10</v>
      </c>
      <c r="I53" s="39">
        <v>14050</v>
      </c>
      <c r="J53" s="225">
        <f t="shared" ref="J53" si="8">SUM(K53+L53+M53+N53+O53)</f>
        <v>256.8</v>
      </c>
      <c r="K53" s="187"/>
      <c r="L53" s="187"/>
      <c r="M53" s="187">
        <v>256.8</v>
      </c>
      <c r="N53" s="187"/>
      <c r="O53" s="187"/>
      <c r="P53" s="110" t="s">
        <v>517</v>
      </c>
    </row>
    <row r="54" spans="1:22" ht="13.5" thickBot="1" x14ac:dyDescent="0.25">
      <c r="A54" s="36">
        <v>48</v>
      </c>
      <c r="B54" s="274" t="s">
        <v>522</v>
      </c>
      <c r="C54" s="72" t="s">
        <v>171</v>
      </c>
      <c r="D54" s="80">
        <v>31615</v>
      </c>
      <c r="E54" s="78">
        <v>631240060</v>
      </c>
      <c r="F54" s="37" t="s">
        <v>492</v>
      </c>
      <c r="G54" s="415" t="s">
        <v>143</v>
      </c>
      <c r="H54" s="48">
        <v>10</v>
      </c>
      <c r="I54" s="39">
        <v>13640</v>
      </c>
      <c r="J54" s="225">
        <f t="shared" si="0"/>
        <v>643.91</v>
      </c>
      <c r="K54" s="187"/>
      <c r="L54" s="187"/>
      <c r="M54" s="187">
        <v>643.91</v>
      </c>
      <c r="N54" s="187"/>
      <c r="O54" s="187"/>
      <c r="P54" s="110" t="s">
        <v>144</v>
      </c>
      <c r="R54" s="441" t="s">
        <v>51</v>
      </c>
      <c r="S54" s="442" t="s">
        <v>52</v>
      </c>
      <c r="T54" s="441" t="s">
        <v>53</v>
      </c>
      <c r="U54" s="443" t="s">
        <v>63</v>
      </c>
    </row>
    <row r="55" spans="1:22" x14ac:dyDescent="0.2">
      <c r="A55" s="36">
        <v>49</v>
      </c>
      <c r="B55" s="274" t="s">
        <v>523</v>
      </c>
      <c r="C55" s="72" t="s">
        <v>105</v>
      </c>
      <c r="D55" s="80">
        <v>31631</v>
      </c>
      <c r="E55" s="78">
        <v>631240009</v>
      </c>
      <c r="F55" s="37" t="s">
        <v>492</v>
      </c>
      <c r="G55" s="415" t="s">
        <v>143</v>
      </c>
      <c r="H55" s="48">
        <v>10</v>
      </c>
      <c r="I55" s="39">
        <v>13640</v>
      </c>
      <c r="J55" s="225">
        <f t="shared" ref="J55" si="9">SUM(K55+L55+M55+N55+O55)</f>
        <v>70</v>
      </c>
      <c r="K55" s="187"/>
      <c r="L55" s="187"/>
      <c r="M55" s="187">
        <v>70</v>
      </c>
      <c r="N55" s="187"/>
      <c r="O55" s="187"/>
      <c r="P55" s="110" t="s">
        <v>144</v>
      </c>
      <c r="R55" s="342">
        <v>4309.51</v>
      </c>
      <c r="S55" s="342">
        <v>11172.58</v>
      </c>
      <c r="T55" s="342">
        <v>30804.86</v>
      </c>
    </row>
    <row r="56" spans="1:22" x14ac:dyDescent="0.2">
      <c r="A56" s="36">
        <v>50</v>
      </c>
      <c r="B56" s="274" t="s">
        <v>524</v>
      </c>
      <c r="C56" s="72" t="s">
        <v>226</v>
      </c>
      <c r="D56" s="80">
        <v>31663</v>
      </c>
      <c r="E56" s="78">
        <v>631240029</v>
      </c>
      <c r="F56" s="37" t="s">
        <v>492</v>
      </c>
      <c r="G56" s="415" t="s">
        <v>143</v>
      </c>
      <c r="H56" s="48">
        <v>10</v>
      </c>
      <c r="I56" s="39">
        <v>13640</v>
      </c>
      <c r="J56" s="225">
        <f t="shared" si="0"/>
        <v>594</v>
      </c>
      <c r="K56" s="187"/>
      <c r="L56" s="187"/>
      <c r="M56" s="187">
        <v>594</v>
      </c>
      <c r="N56" s="187"/>
      <c r="O56" s="187"/>
      <c r="P56" s="110" t="s">
        <v>144</v>
      </c>
      <c r="R56" s="342"/>
      <c r="S56" s="342">
        <v>12258.84</v>
      </c>
      <c r="T56" s="342">
        <v>41327.96</v>
      </c>
    </row>
    <row r="57" spans="1:22" x14ac:dyDescent="0.2">
      <c r="A57" s="36">
        <v>51</v>
      </c>
      <c r="B57" s="274" t="s">
        <v>535</v>
      </c>
      <c r="C57" s="72" t="s">
        <v>536</v>
      </c>
      <c r="D57" s="80">
        <v>31852</v>
      </c>
      <c r="E57" s="78">
        <v>631240010</v>
      </c>
      <c r="F57" s="37" t="s">
        <v>492</v>
      </c>
      <c r="G57" s="77" t="s">
        <v>526</v>
      </c>
      <c r="H57" s="48">
        <v>10</v>
      </c>
      <c r="I57" s="39">
        <v>13780</v>
      </c>
      <c r="J57" s="225">
        <f t="shared" si="0"/>
        <v>367.5</v>
      </c>
      <c r="K57" s="187"/>
      <c r="L57" s="187"/>
      <c r="M57" s="187">
        <v>367.5</v>
      </c>
      <c r="N57" s="187"/>
      <c r="O57" s="187"/>
      <c r="P57" s="110" t="s">
        <v>529</v>
      </c>
      <c r="R57" s="342"/>
      <c r="S57" s="342">
        <v>21019.43</v>
      </c>
      <c r="T57" s="342"/>
    </row>
    <row r="58" spans="1:22" x14ac:dyDescent="0.2">
      <c r="A58" s="36">
        <v>52</v>
      </c>
      <c r="B58" s="274" t="s">
        <v>537</v>
      </c>
      <c r="C58" s="72" t="s">
        <v>80</v>
      </c>
      <c r="D58" s="80">
        <v>31960</v>
      </c>
      <c r="E58" s="78">
        <v>631240013</v>
      </c>
      <c r="F58" s="37" t="s">
        <v>492</v>
      </c>
      <c r="G58" s="77" t="s">
        <v>526</v>
      </c>
      <c r="H58" s="48">
        <v>10</v>
      </c>
      <c r="I58" s="39">
        <v>13780</v>
      </c>
      <c r="J58" s="225">
        <f t="shared" si="0"/>
        <v>295.61</v>
      </c>
      <c r="K58" s="187"/>
      <c r="L58" s="187"/>
      <c r="M58" s="187">
        <v>295.61</v>
      </c>
      <c r="N58" s="187"/>
      <c r="O58" s="187"/>
      <c r="P58" s="110" t="s">
        <v>527</v>
      </c>
      <c r="R58" s="342"/>
      <c r="S58" s="342">
        <v>11069.06</v>
      </c>
      <c r="T58" s="342"/>
    </row>
    <row r="59" spans="1:22" x14ac:dyDescent="0.2">
      <c r="A59" s="36">
        <v>53</v>
      </c>
      <c r="B59" s="274" t="s">
        <v>538</v>
      </c>
      <c r="C59" s="72" t="s">
        <v>532</v>
      </c>
      <c r="D59" s="80">
        <v>32075</v>
      </c>
      <c r="E59" s="78">
        <v>631240012</v>
      </c>
      <c r="F59" s="37" t="s">
        <v>492</v>
      </c>
      <c r="G59" s="77" t="s">
        <v>526</v>
      </c>
      <c r="H59" s="48">
        <v>10</v>
      </c>
      <c r="I59" s="39">
        <v>13780</v>
      </c>
      <c r="J59" s="225">
        <f t="shared" si="0"/>
        <v>193</v>
      </c>
      <c r="K59" s="187"/>
      <c r="L59" s="187"/>
      <c r="M59" s="187">
        <v>193</v>
      </c>
      <c r="N59" s="187"/>
      <c r="O59" s="187"/>
      <c r="P59" s="110" t="s">
        <v>527</v>
      </c>
      <c r="R59" s="342"/>
      <c r="S59" s="342">
        <v>9813.83</v>
      </c>
      <c r="T59" s="342"/>
    </row>
    <row r="60" spans="1:22" x14ac:dyDescent="0.2">
      <c r="A60" s="36">
        <v>54</v>
      </c>
      <c r="B60" s="274" t="s">
        <v>539</v>
      </c>
      <c r="C60" s="72" t="s">
        <v>532</v>
      </c>
      <c r="D60" s="80">
        <v>32088</v>
      </c>
      <c r="E60" s="78">
        <v>631240032</v>
      </c>
      <c r="F60" s="37" t="s">
        <v>492</v>
      </c>
      <c r="G60" s="77" t="s">
        <v>526</v>
      </c>
      <c r="H60" s="48">
        <v>10</v>
      </c>
      <c r="I60" s="39">
        <v>13780</v>
      </c>
      <c r="J60" s="225">
        <f t="shared" si="0"/>
        <v>48.34</v>
      </c>
      <c r="K60" s="187"/>
      <c r="L60" s="187"/>
      <c r="M60" s="187">
        <v>48.34</v>
      </c>
      <c r="N60" s="187"/>
      <c r="O60" s="187"/>
      <c r="P60" s="110" t="s">
        <v>527</v>
      </c>
      <c r="R60" s="342"/>
      <c r="S60" s="342">
        <v>11846.18</v>
      </c>
      <c r="T60" s="342"/>
    </row>
    <row r="61" spans="1:22" x14ac:dyDescent="0.2">
      <c r="A61" s="36">
        <v>55</v>
      </c>
      <c r="B61" s="274" t="s">
        <v>540</v>
      </c>
      <c r="C61" s="72" t="s">
        <v>135</v>
      </c>
      <c r="D61" s="80">
        <v>32102</v>
      </c>
      <c r="E61" s="78">
        <v>631240006</v>
      </c>
      <c r="F61" s="37" t="s">
        <v>492</v>
      </c>
      <c r="G61" s="77" t="s">
        <v>526</v>
      </c>
      <c r="H61" s="48">
        <v>10</v>
      </c>
      <c r="I61" s="39">
        <v>13780</v>
      </c>
      <c r="J61" s="225">
        <f t="shared" si="0"/>
        <v>73.77</v>
      </c>
      <c r="K61" s="187"/>
      <c r="L61" s="187"/>
      <c r="M61" s="187">
        <v>73.77</v>
      </c>
      <c r="N61" s="187"/>
      <c r="O61" s="187"/>
      <c r="P61" s="110" t="s">
        <v>527</v>
      </c>
      <c r="R61" s="342"/>
      <c r="S61" s="342">
        <v>28849.65</v>
      </c>
      <c r="T61" s="342"/>
      <c r="U61" s="316">
        <v>472.16</v>
      </c>
      <c r="V61" s="416">
        <f>S61+U61</f>
        <v>29321.81</v>
      </c>
    </row>
    <row r="62" spans="1:22" x14ac:dyDescent="0.2">
      <c r="A62" s="36">
        <v>56</v>
      </c>
      <c r="B62" s="274" t="s">
        <v>541</v>
      </c>
      <c r="C62" s="72" t="s">
        <v>536</v>
      </c>
      <c r="D62" s="80">
        <v>32208</v>
      </c>
      <c r="E62" s="78">
        <v>631240006</v>
      </c>
      <c r="F62" s="37" t="s">
        <v>492</v>
      </c>
      <c r="G62" s="77" t="s">
        <v>526</v>
      </c>
      <c r="H62" s="48">
        <v>10</v>
      </c>
      <c r="I62" s="39">
        <v>13780</v>
      </c>
      <c r="J62" s="225">
        <f t="shared" si="0"/>
        <v>39.380000000000003</v>
      </c>
      <c r="K62" s="187"/>
      <c r="L62" s="187"/>
      <c r="M62" s="187">
        <v>39.380000000000003</v>
      </c>
      <c r="N62" s="187"/>
      <c r="O62" s="187"/>
      <c r="P62" s="110" t="s">
        <v>527</v>
      </c>
      <c r="R62" s="342"/>
      <c r="S62" s="342">
        <v>24304.93</v>
      </c>
      <c r="T62" s="342"/>
    </row>
    <row r="63" spans="1:22" x14ac:dyDescent="0.2">
      <c r="A63" s="36">
        <v>57</v>
      </c>
      <c r="B63" s="274" t="s">
        <v>542</v>
      </c>
      <c r="C63" s="72" t="s">
        <v>380</v>
      </c>
      <c r="D63" s="80">
        <v>32223</v>
      </c>
      <c r="E63" s="78">
        <v>631240031</v>
      </c>
      <c r="F63" s="37" t="s">
        <v>492</v>
      </c>
      <c r="G63" s="77" t="s">
        <v>543</v>
      </c>
      <c r="H63" s="48">
        <v>10</v>
      </c>
      <c r="I63" s="39">
        <v>13780</v>
      </c>
      <c r="J63" s="225">
        <f t="shared" si="0"/>
        <v>62.53</v>
      </c>
      <c r="K63" s="187"/>
      <c r="L63" s="187"/>
      <c r="M63" s="187">
        <v>62.53</v>
      </c>
      <c r="N63" s="187"/>
      <c r="O63" s="187"/>
      <c r="P63" s="110" t="s">
        <v>527</v>
      </c>
      <c r="R63" s="342"/>
      <c r="S63" s="342">
        <v>16495.23</v>
      </c>
      <c r="T63" s="342"/>
    </row>
    <row r="64" spans="1:22" x14ac:dyDescent="0.2">
      <c r="A64" s="36">
        <v>58</v>
      </c>
      <c r="B64" s="274" t="s">
        <v>562</v>
      </c>
      <c r="C64" s="72" t="s">
        <v>124</v>
      </c>
      <c r="D64" s="80">
        <v>32442</v>
      </c>
      <c r="E64" s="78">
        <v>631240055</v>
      </c>
      <c r="F64" s="38" t="s">
        <v>492</v>
      </c>
      <c r="G64" s="77" t="s">
        <v>557</v>
      </c>
      <c r="H64" s="48">
        <v>10</v>
      </c>
      <c r="I64" s="51">
        <v>13220</v>
      </c>
      <c r="J64" s="225">
        <f t="shared" si="0"/>
        <v>15.35</v>
      </c>
      <c r="K64" s="189"/>
      <c r="L64" s="187">
        <v>15.35</v>
      </c>
      <c r="M64" s="190"/>
      <c r="N64" s="191"/>
      <c r="O64" s="191"/>
      <c r="P64" s="297" t="s">
        <v>558</v>
      </c>
      <c r="R64" s="342"/>
      <c r="S64" s="342">
        <v>47487.06</v>
      </c>
      <c r="T64" s="342"/>
    </row>
    <row r="65" spans="1:21" x14ac:dyDescent="0.2">
      <c r="A65" s="36">
        <v>59</v>
      </c>
      <c r="B65" s="274" t="s">
        <v>563</v>
      </c>
      <c r="C65" s="72" t="s">
        <v>124</v>
      </c>
      <c r="D65" s="80">
        <v>32451</v>
      </c>
      <c r="E65" s="78">
        <v>631240051</v>
      </c>
      <c r="F65" s="38" t="s">
        <v>492</v>
      </c>
      <c r="G65" s="77" t="s">
        <v>557</v>
      </c>
      <c r="H65" s="48">
        <v>10</v>
      </c>
      <c r="I65" s="51">
        <v>13220</v>
      </c>
      <c r="J65" s="225">
        <f t="shared" si="0"/>
        <v>14.15</v>
      </c>
      <c r="K65" s="187"/>
      <c r="L65" s="187">
        <v>14.15</v>
      </c>
      <c r="M65" s="187"/>
      <c r="N65" s="187"/>
      <c r="O65" s="187"/>
      <c r="P65" s="297" t="s">
        <v>558</v>
      </c>
      <c r="R65" s="342"/>
      <c r="S65" s="342">
        <v>16180.96</v>
      </c>
      <c r="T65" s="342"/>
    </row>
    <row r="66" spans="1:21" x14ac:dyDescent="0.2">
      <c r="A66" s="36">
        <v>60</v>
      </c>
      <c r="B66" s="274" t="s">
        <v>564</v>
      </c>
      <c r="C66" s="72" t="s">
        <v>124</v>
      </c>
      <c r="D66" s="80">
        <v>32466</v>
      </c>
      <c r="E66" s="78">
        <v>631240050</v>
      </c>
      <c r="F66" s="38" t="s">
        <v>492</v>
      </c>
      <c r="G66" s="77" t="s">
        <v>557</v>
      </c>
      <c r="H66" s="48">
        <v>10</v>
      </c>
      <c r="I66" s="51">
        <v>13220</v>
      </c>
      <c r="J66" s="225">
        <f t="shared" si="0"/>
        <v>12.95</v>
      </c>
      <c r="K66" s="187"/>
      <c r="L66" s="187">
        <v>12.95</v>
      </c>
      <c r="M66" s="187"/>
      <c r="N66" s="187"/>
      <c r="O66" s="187"/>
      <c r="P66" s="297" t="s">
        <v>558</v>
      </c>
      <c r="R66" s="342"/>
      <c r="S66" s="342">
        <v>11749.6</v>
      </c>
      <c r="T66" s="342"/>
    </row>
    <row r="67" spans="1:21" x14ac:dyDescent="0.2">
      <c r="A67" s="36">
        <v>61</v>
      </c>
      <c r="B67" s="274" t="s">
        <v>565</v>
      </c>
      <c r="C67" s="72" t="s">
        <v>124</v>
      </c>
      <c r="D67" s="80">
        <v>32474</v>
      </c>
      <c r="E67" s="78">
        <v>631240054</v>
      </c>
      <c r="F67" s="38" t="s">
        <v>492</v>
      </c>
      <c r="G67" s="77" t="s">
        <v>557</v>
      </c>
      <c r="H67" s="48">
        <v>10</v>
      </c>
      <c r="I67" s="51">
        <v>13220</v>
      </c>
      <c r="J67" s="225">
        <f t="shared" si="0"/>
        <v>7.75</v>
      </c>
      <c r="K67" s="187"/>
      <c r="L67" s="187">
        <v>7.75</v>
      </c>
      <c r="M67" s="187"/>
      <c r="N67" s="187"/>
      <c r="O67" s="187"/>
      <c r="P67" s="297" t="s">
        <v>558</v>
      </c>
      <c r="R67" s="342"/>
      <c r="S67" s="342">
        <v>12899.13</v>
      </c>
      <c r="T67" s="342"/>
    </row>
    <row r="68" spans="1:21" x14ac:dyDescent="0.2">
      <c r="A68" s="36">
        <v>62</v>
      </c>
      <c r="B68" s="274" t="s">
        <v>566</v>
      </c>
      <c r="C68" s="72" t="s">
        <v>124</v>
      </c>
      <c r="D68" s="80">
        <v>32484</v>
      </c>
      <c r="E68" s="78">
        <v>631240042</v>
      </c>
      <c r="F68" s="38" t="s">
        <v>492</v>
      </c>
      <c r="G68" s="77" t="s">
        <v>557</v>
      </c>
      <c r="H68" s="48">
        <v>10</v>
      </c>
      <c r="I68" s="51">
        <v>13220</v>
      </c>
      <c r="J68" s="225">
        <f t="shared" si="0"/>
        <v>2.16</v>
      </c>
      <c r="K68" s="187"/>
      <c r="L68" s="187">
        <v>2.16</v>
      </c>
      <c r="M68" s="187"/>
      <c r="N68" s="187"/>
      <c r="O68" s="187"/>
      <c r="P68" s="297" t="s">
        <v>558</v>
      </c>
      <c r="R68" s="342"/>
      <c r="S68" s="342">
        <v>11192.94</v>
      </c>
      <c r="T68" s="342"/>
    </row>
    <row r="69" spans="1:21" x14ac:dyDescent="0.2">
      <c r="A69" s="36">
        <v>63</v>
      </c>
      <c r="B69" s="274" t="s">
        <v>567</v>
      </c>
      <c r="C69" s="72" t="s">
        <v>124</v>
      </c>
      <c r="D69" s="80">
        <v>32503</v>
      </c>
      <c r="E69" s="78">
        <v>631240053</v>
      </c>
      <c r="F69" s="38" t="s">
        <v>492</v>
      </c>
      <c r="G69" s="77" t="s">
        <v>557</v>
      </c>
      <c r="H69" s="48">
        <v>10</v>
      </c>
      <c r="I69" s="51">
        <v>13220</v>
      </c>
      <c r="J69" s="225">
        <f t="shared" si="0"/>
        <v>16.149999999999999</v>
      </c>
      <c r="K69" s="187"/>
      <c r="L69" s="187">
        <v>16.149999999999999</v>
      </c>
      <c r="M69" s="187"/>
      <c r="N69" s="187"/>
      <c r="O69" s="187"/>
      <c r="P69" s="297" t="s">
        <v>558</v>
      </c>
      <c r="R69" s="342"/>
      <c r="S69" s="342">
        <v>12815.13</v>
      </c>
      <c r="T69" s="342"/>
    </row>
    <row r="70" spans="1:21" x14ac:dyDescent="0.2">
      <c r="A70" s="36">
        <v>64</v>
      </c>
      <c r="B70" s="274" t="s">
        <v>568</v>
      </c>
      <c r="C70" s="72" t="s">
        <v>80</v>
      </c>
      <c r="D70" s="80">
        <v>32564</v>
      </c>
      <c r="E70" s="78">
        <v>631240059</v>
      </c>
      <c r="F70" s="38" t="s">
        <v>492</v>
      </c>
      <c r="G70" s="77" t="s">
        <v>179</v>
      </c>
      <c r="H70" s="48">
        <v>10</v>
      </c>
      <c r="I70" s="39">
        <v>13230</v>
      </c>
      <c r="J70" s="225">
        <f t="shared" si="0"/>
        <v>43.56</v>
      </c>
      <c r="K70" s="187"/>
      <c r="L70" s="187">
        <v>43.56</v>
      </c>
      <c r="M70" s="187"/>
      <c r="N70" s="187"/>
      <c r="O70" s="187"/>
      <c r="P70" s="110" t="s">
        <v>180</v>
      </c>
      <c r="R70" s="342"/>
      <c r="S70" s="342">
        <v>9918.06</v>
      </c>
      <c r="T70" s="342"/>
    </row>
    <row r="71" spans="1:21" x14ac:dyDescent="0.2">
      <c r="A71" s="36">
        <v>65</v>
      </c>
      <c r="B71" s="274" t="s">
        <v>569</v>
      </c>
      <c r="C71" s="72" t="s">
        <v>320</v>
      </c>
      <c r="D71" s="80">
        <v>32577</v>
      </c>
      <c r="E71" s="78">
        <v>631240039</v>
      </c>
      <c r="F71" s="38" t="s">
        <v>492</v>
      </c>
      <c r="G71" s="77" t="s">
        <v>318</v>
      </c>
      <c r="H71" s="48">
        <v>10</v>
      </c>
      <c r="I71" s="39">
        <v>13250</v>
      </c>
      <c r="J71" s="225">
        <f t="shared" si="0"/>
        <v>23.97</v>
      </c>
      <c r="K71" s="187"/>
      <c r="L71" s="187">
        <v>23.97</v>
      </c>
      <c r="M71" s="187"/>
      <c r="N71" s="187"/>
      <c r="O71" s="187"/>
      <c r="P71" s="110" t="s">
        <v>267</v>
      </c>
      <c r="R71" s="342"/>
      <c r="S71" s="342">
        <v>10261.290000000001</v>
      </c>
      <c r="T71" s="342"/>
    </row>
    <row r="72" spans="1:21" ht="13.5" thickBot="1" x14ac:dyDescent="0.25">
      <c r="A72" s="36">
        <v>66</v>
      </c>
      <c r="B72" s="274" t="s">
        <v>570</v>
      </c>
      <c r="C72" s="72" t="s">
        <v>320</v>
      </c>
      <c r="D72" s="80">
        <v>32587</v>
      </c>
      <c r="E72" s="78">
        <v>631240036</v>
      </c>
      <c r="F72" s="38" t="s">
        <v>492</v>
      </c>
      <c r="G72" s="77" t="s">
        <v>318</v>
      </c>
      <c r="H72" s="48">
        <v>10</v>
      </c>
      <c r="I72" s="39">
        <v>13250</v>
      </c>
      <c r="J72" s="225">
        <f t="shared" ref="J72:J76" si="10">SUM(K72+L72+M72+N72+O72)</f>
        <v>39.97</v>
      </c>
      <c r="K72" s="187"/>
      <c r="L72" s="187">
        <v>39.97</v>
      </c>
      <c r="M72" s="187"/>
      <c r="N72" s="187"/>
      <c r="O72" s="187"/>
      <c r="P72" s="110" t="s">
        <v>267</v>
      </c>
      <c r="R72" s="342"/>
      <c r="S72" s="342">
        <v>13928.56</v>
      </c>
      <c r="T72" s="342"/>
    </row>
    <row r="73" spans="1:21" ht="13.5" thickBot="1" x14ac:dyDescent="0.25">
      <c r="A73" s="36">
        <v>67</v>
      </c>
      <c r="B73" s="274" t="s">
        <v>596</v>
      </c>
      <c r="C73" s="72" t="s">
        <v>597</v>
      </c>
      <c r="D73" s="80">
        <v>33009</v>
      </c>
      <c r="E73" s="78">
        <v>631240027</v>
      </c>
      <c r="F73" s="37" t="s">
        <v>578</v>
      </c>
      <c r="G73" s="415" t="s">
        <v>516</v>
      </c>
      <c r="H73" s="48">
        <v>10</v>
      </c>
      <c r="I73" s="39">
        <v>14050</v>
      </c>
      <c r="J73" s="225">
        <f t="shared" si="10"/>
        <v>1141</v>
      </c>
      <c r="K73" s="187"/>
      <c r="L73" s="187"/>
      <c r="M73" s="187">
        <v>1141</v>
      </c>
      <c r="N73" s="187"/>
      <c r="O73" s="187"/>
      <c r="P73" s="110" t="s">
        <v>517</v>
      </c>
      <c r="R73" s="278">
        <f>SUM(R55:R72)</f>
        <v>4309.51</v>
      </c>
      <c r="S73" s="278">
        <f>SUM(S55:S72)</f>
        <v>293262.46000000002</v>
      </c>
      <c r="T73" s="278">
        <f>SUM(T55:T72)</f>
        <v>72132.820000000007</v>
      </c>
      <c r="U73" s="279">
        <f>SUM(R73:T73)</f>
        <v>369704.79000000004</v>
      </c>
    </row>
    <row r="74" spans="1:21" x14ac:dyDescent="0.2">
      <c r="A74" s="36">
        <v>68</v>
      </c>
      <c r="B74" s="274" t="s">
        <v>598</v>
      </c>
      <c r="C74" s="72" t="s">
        <v>519</v>
      </c>
      <c r="D74" s="80">
        <v>33022</v>
      </c>
      <c r="E74" s="78">
        <v>631240033</v>
      </c>
      <c r="F74" s="37" t="s">
        <v>578</v>
      </c>
      <c r="G74" s="415" t="s">
        <v>516</v>
      </c>
      <c r="H74" s="48">
        <v>10</v>
      </c>
      <c r="I74" s="39">
        <v>14050</v>
      </c>
      <c r="J74" s="225">
        <f t="shared" si="10"/>
        <v>2274.3000000000002</v>
      </c>
      <c r="K74" s="187"/>
      <c r="L74" s="187"/>
      <c r="M74" s="187">
        <v>2274.3000000000002</v>
      </c>
      <c r="N74" s="187"/>
      <c r="O74" s="187"/>
      <c r="P74" s="110" t="s">
        <v>517</v>
      </c>
      <c r="R74" s="342"/>
      <c r="S74" s="342"/>
      <c r="T74" s="342"/>
    </row>
    <row r="75" spans="1:21" x14ac:dyDescent="0.2">
      <c r="A75" s="36">
        <v>69</v>
      </c>
      <c r="B75" s="274" t="s">
        <v>599</v>
      </c>
      <c r="C75" s="72" t="s">
        <v>519</v>
      </c>
      <c r="D75" s="80">
        <v>33035</v>
      </c>
      <c r="E75" s="78">
        <v>631240062</v>
      </c>
      <c r="F75" s="37" t="s">
        <v>578</v>
      </c>
      <c r="G75" s="415" t="s">
        <v>516</v>
      </c>
      <c r="H75" s="48">
        <v>10</v>
      </c>
      <c r="I75" s="39">
        <v>14050</v>
      </c>
      <c r="J75" s="225">
        <f t="shared" si="10"/>
        <v>412.6</v>
      </c>
      <c r="K75" s="187"/>
      <c r="L75" s="187"/>
      <c r="M75" s="187">
        <v>412.6</v>
      </c>
      <c r="N75" s="187"/>
      <c r="O75" s="187"/>
      <c r="P75" s="110" t="s">
        <v>517</v>
      </c>
      <c r="R75" s="342"/>
      <c r="S75" s="342"/>
      <c r="T75" s="342"/>
    </row>
    <row r="76" spans="1:21" x14ac:dyDescent="0.2">
      <c r="A76" s="36">
        <v>70</v>
      </c>
      <c r="B76" s="274" t="s">
        <v>600</v>
      </c>
      <c r="C76" s="72" t="s">
        <v>519</v>
      </c>
      <c r="D76" s="80">
        <v>33055</v>
      </c>
      <c r="E76" s="78">
        <v>631240061</v>
      </c>
      <c r="F76" s="37" t="s">
        <v>578</v>
      </c>
      <c r="G76" s="415" t="s">
        <v>516</v>
      </c>
      <c r="H76" s="48">
        <v>10</v>
      </c>
      <c r="I76" s="39">
        <v>14050</v>
      </c>
      <c r="J76" s="225">
        <f t="shared" si="10"/>
        <v>360</v>
      </c>
      <c r="K76" s="187"/>
      <c r="L76" s="187"/>
      <c r="M76" s="187">
        <v>360</v>
      </c>
      <c r="N76" s="187"/>
      <c r="O76" s="187"/>
      <c r="P76" s="110" t="s">
        <v>517</v>
      </c>
      <c r="R76" s="343"/>
      <c r="S76" s="342"/>
      <c r="T76" s="342"/>
    </row>
    <row r="77" spans="1:21" x14ac:dyDescent="0.2">
      <c r="A77" s="36">
        <v>71</v>
      </c>
      <c r="B77" s="274" t="s">
        <v>601</v>
      </c>
      <c r="C77" s="72" t="s">
        <v>124</v>
      </c>
      <c r="D77" s="80">
        <v>33173</v>
      </c>
      <c r="E77" s="78">
        <v>631240064</v>
      </c>
      <c r="F77" s="37" t="s">
        <v>578</v>
      </c>
      <c r="G77" s="77" t="s">
        <v>526</v>
      </c>
      <c r="H77" s="48">
        <v>10</v>
      </c>
      <c r="I77" s="39">
        <v>13780</v>
      </c>
      <c r="J77" s="225">
        <f t="shared" ref="J77:J112" si="11">SUM(K77+L77+M77+N77+O77)</f>
        <v>36.479999999999997</v>
      </c>
      <c r="K77" s="187"/>
      <c r="L77" s="187"/>
      <c r="M77" s="187">
        <v>36.479999999999997</v>
      </c>
      <c r="N77" s="187"/>
      <c r="O77" s="187"/>
      <c r="P77" s="110" t="s">
        <v>527</v>
      </c>
      <c r="R77" s="343"/>
      <c r="S77" s="342"/>
      <c r="T77" s="342"/>
    </row>
    <row r="78" spans="1:21" x14ac:dyDescent="0.2">
      <c r="A78" s="36">
        <v>72</v>
      </c>
      <c r="B78" s="274" t="s">
        <v>602</v>
      </c>
      <c r="C78" s="72" t="s">
        <v>603</v>
      </c>
      <c r="D78" s="80">
        <v>33226</v>
      </c>
      <c r="E78" s="78">
        <v>631240008</v>
      </c>
      <c r="F78" s="37" t="s">
        <v>578</v>
      </c>
      <c r="G78" s="77" t="s">
        <v>604</v>
      </c>
      <c r="H78" s="48">
        <v>10</v>
      </c>
      <c r="I78" s="39">
        <v>13720</v>
      </c>
      <c r="J78" s="225">
        <f t="shared" ref="J78" si="12">SUM(K78+L78+M78+N78+O78)</f>
        <v>3808</v>
      </c>
      <c r="K78" s="187"/>
      <c r="L78" s="187"/>
      <c r="M78" s="187">
        <v>3808</v>
      </c>
      <c r="N78" s="187"/>
      <c r="O78" s="187"/>
      <c r="P78" s="110" t="s">
        <v>605</v>
      </c>
      <c r="Q78" s="2"/>
      <c r="R78" s="343"/>
      <c r="S78" s="342"/>
      <c r="T78" s="342"/>
    </row>
    <row r="79" spans="1:21" x14ac:dyDescent="0.2">
      <c r="A79" s="36">
        <v>73</v>
      </c>
      <c r="B79" s="274"/>
      <c r="C79" s="72"/>
      <c r="D79" s="80"/>
      <c r="E79" s="78"/>
      <c r="F79" s="37" t="s">
        <v>609</v>
      </c>
      <c r="G79" s="77" t="s">
        <v>622</v>
      </c>
      <c r="H79" s="48">
        <v>10</v>
      </c>
      <c r="I79" s="39">
        <v>11110</v>
      </c>
      <c r="J79" s="225">
        <f t="shared" si="11"/>
        <v>4309.51</v>
      </c>
      <c r="K79" s="187">
        <v>4309.51</v>
      </c>
      <c r="L79" s="187"/>
      <c r="M79" s="187"/>
      <c r="N79" s="187"/>
      <c r="O79" s="187"/>
      <c r="P79" s="110"/>
      <c r="R79" s="343"/>
      <c r="S79" s="342"/>
      <c r="T79" s="342"/>
    </row>
    <row r="80" spans="1:21" x14ac:dyDescent="0.2">
      <c r="A80" s="36">
        <v>74</v>
      </c>
      <c r="B80" s="274"/>
      <c r="C80" s="72"/>
      <c r="D80" s="80"/>
      <c r="E80" s="78"/>
      <c r="F80" s="37" t="s">
        <v>609</v>
      </c>
      <c r="G80" s="77" t="s">
        <v>623</v>
      </c>
      <c r="H80" s="48">
        <v>10</v>
      </c>
      <c r="I80" s="39">
        <v>11110</v>
      </c>
      <c r="J80" s="225">
        <f t="shared" si="11"/>
        <v>293262.46000000002</v>
      </c>
      <c r="K80" s="187">
        <v>293262.46000000002</v>
      </c>
      <c r="L80" s="187"/>
      <c r="M80" s="187"/>
      <c r="N80" s="187"/>
      <c r="O80" s="187"/>
      <c r="P80" s="297"/>
      <c r="R80" s="343"/>
      <c r="S80" s="342"/>
      <c r="T80" s="343"/>
    </row>
    <row r="81" spans="1:20" x14ac:dyDescent="0.2">
      <c r="A81" s="36">
        <v>75</v>
      </c>
      <c r="B81" s="274"/>
      <c r="C81" s="72"/>
      <c r="D81" s="80"/>
      <c r="E81" s="78"/>
      <c r="F81" s="37" t="s">
        <v>609</v>
      </c>
      <c r="G81" s="77" t="s">
        <v>624</v>
      </c>
      <c r="H81" s="48">
        <v>10</v>
      </c>
      <c r="I81" s="39">
        <v>11110</v>
      </c>
      <c r="J81" s="225">
        <f t="shared" si="11"/>
        <v>72132.820000000007</v>
      </c>
      <c r="K81" s="187">
        <v>72132.820000000007</v>
      </c>
      <c r="L81" s="187"/>
      <c r="M81" s="187"/>
      <c r="N81" s="187"/>
      <c r="O81" s="187"/>
      <c r="P81" s="297"/>
      <c r="R81" s="343"/>
      <c r="S81" s="342"/>
      <c r="T81" s="343"/>
    </row>
    <row r="82" spans="1:20" x14ac:dyDescent="0.2">
      <c r="A82" s="36">
        <v>76</v>
      </c>
      <c r="B82" s="274" t="s">
        <v>620</v>
      </c>
      <c r="C82" s="72" t="s">
        <v>199</v>
      </c>
      <c r="D82" s="80">
        <v>42202</v>
      </c>
      <c r="E82" s="78">
        <v>631240080</v>
      </c>
      <c r="F82" s="37" t="s">
        <v>608</v>
      </c>
      <c r="G82" s="77" t="s">
        <v>621</v>
      </c>
      <c r="H82" s="48">
        <v>10</v>
      </c>
      <c r="I82" s="39">
        <v>13330</v>
      </c>
      <c r="J82" s="225">
        <f t="shared" si="11"/>
        <v>75</v>
      </c>
      <c r="K82" s="187"/>
      <c r="L82" s="187"/>
      <c r="M82" s="187">
        <v>75</v>
      </c>
      <c r="N82" s="187"/>
      <c r="O82" s="187"/>
      <c r="P82" s="297" t="s">
        <v>261</v>
      </c>
      <c r="R82" s="343"/>
      <c r="S82" s="342"/>
      <c r="T82" s="343"/>
    </row>
    <row r="83" spans="1:20" x14ac:dyDescent="0.2">
      <c r="A83" s="36">
        <v>77</v>
      </c>
      <c r="B83" s="274" t="s">
        <v>628</v>
      </c>
      <c r="C83" s="72" t="s">
        <v>492</v>
      </c>
      <c r="D83" s="80">
        <v>42215</v>
      </c>
      <c r="E83" s="78">
        <v>631240067</v>
      </c>
      <c r="F83" s="38" t="s">
        <v>608</v>
      </c>
      <c r="G83" s="83" t="s">
        <v>627</v>
      </c>
      <c r="H83" s="32">
        <v>10</v>
      </c>
      <c r="I83" s="33">
        <v>14310</v>
      </c>
      <c r="J83" s="225">
        <f t="shared" si="11"/>
        <v>107</v>
      </c>
      <c r="K83" s="189"/>
      <c r="L83" s="187"/>
      <c r="M83" s="190">
        <v>107</v>
      </c>
      <c r="N83" s="191"/>
      <c r="O83" s="191"/>
      <c r="P83" s="110" t="s">
        <v>132</v>
      </c>
      <c r="R83" s="343"/>
      <c r="S83" s="342"/>
      <c r="T83" s="343"/>
    </row>
    <row r="84" spans="1:20" x14ac:dyDescent="0.2">
      <c r="A84" s="36">
        <v>78</v>
      </c>
      <c r="B84" s="274" t="s">
        <v>718</v>
      </c>
      <c r="C84" s="72" t="s">
        <v>641</v>
      </c>
      <c r="D84" s="80">
        <v>45221</v>
      </c>
      <c r="E84" s="78">
        <v>631240081</v>
      </c>
      <c r="F84" s="37" t="s">
        <v>669</v>
      </c>
      <c r="G84" s="77" t="s">
        <v>719</v>
      </c>
      <c r="H84" s="48">
        <v>10</v>
      </c>
      <c r="I84" s="39">
        <v>14010</v>
      </c>
      <c r="J84" s="225">
        <f t="shared" si="11"/>
        <v>910</v>
      </c>
      <c r="K84" s="187"/>
      <c r="L84" s="187"/>
      <c r="M84" s="187">
        <v>910</v>
      </c>
      <c r="N84" s="187"/>
      <c r="O84" s="187"/>
      <c r="P84" s="297" t="s">
        <v>473</v>
      </c>
      <c r="R84" s="343"/>
      <c r="S84" s="342"/>
      <c r="T84" s="343"/>
    </row>
    <row r="85" spans="1:20" x14ac:dyDescent="0.2">
      <c r="A85" s="36">
        <v>79</v>
      </c>
      <c r="B85" s="274" t="s">
        <v>784</v>
      </c>
      <c r="C85" s="72" t="s">
        <v>124</v>
      </c>
      <c r="D85" s="80">
        <v>49333</v>
      </c>
      <c r="E85" s="78">
        <v>631240065</v>
      </c>
      <c r="F85" s="37" t="s">
        <v>757</v>
      </c>
      <c r="G85" s="77" t="s">
        <v>729</v>
      </c>
      <c r="H85" s="48">
        <v>10</v>
      </c>
      <c r="I85" s="39">
        <v>13780</v>
      </c>
      <c r="J85" s="225">
        <f t="shared" si="11"/>
        <v>243.2</v>
      </c>
      <c r="K85" s="187"/>
      <c r="L85" s="187"/>
      <c r="M85" s="187">
        <v>243.2</v>
      </c>
      <c r="N85" s="187"/>
      <c r="O85" s="187"/>
      <c r="P85" s="297" t="s">
        <v>527</v>
      </c>
      <c r="R85" s="343"/>
      <c r="S85" s="342"/>
      <c r="T85" s="343"/>
    </row>
    <row r="86" spans="1:20" x14ac:dyDescent="0.2">
      <c r="A86" s="36">
        <v>80</v>
      </c>
      <c r="B86" s="274" t="s">
        <v>785</v>
      </c>
      <c r="C86" s="72" t="s">
        <v>380</v>
      </c>
      <c r="D86" s="80">
        <v>49355</v>
      </c>
      <c r="E86" s="78">
        <v>631240011</v>
      </c>
      <c r="F86" s="37" t="s">
        <v>757</v>
      </c>
      <c r="G86" s="77" t="s">
        <v>729</v>
      </c>
      <c r="H86" s="48">
        <v>10</v>
      </c>
      <c r="I86" s="39">
        <v>13780</v>
      </c>
      <c r="J86" s="225">
        <f t="shared" si="11"/>
        <v>37.520000000000003</v>
      </c>
      <c r="K86" s="187"/>
      <c r="L86" s="187"/>
      <c r="M86" s="187">
        <v>37.520000000000003</v>
      </c>
      <c r="N86" s="187"/>
      <c r="O86" s="187"/>
      <c r="P86" s="297" t="s">
        <v>527</v>
      </c>
      <c r="R86" s="343"/>
      <c r="S86" s="342"/>
      <c r="T86" s="343"/>
    </row>
    <row r="87" spans="1:20" x14ac:dyDescent="0.2">
      <c r="A87" s="36">
        <v>81</v>
      </c>
      <c r="B87" s="274" t="s">
        <v>802</v>
      </c>
      <c r="C87" s="72" t="s">
        <v>803</v>
      </c>
      <c r="D87" s="80">
        <v>49637</v>
      </c>
      <c r="E87" s="78">
        <v>631240083</v>
      </c>
      <c r="F87" s="37" t="s">
        <v>757</v>
      </c>
      <c r="G87" s="77" t="s">
        <v>621</v>
      </c>
      <c r="H87" s="48">
        <v>10</v>
      </c>
      <c r="I87" s="39">
        <v>13310</v>
      </c>
      <c r="J87" s="225">
        <f t="shared" si="11"/>
        <v>150</v>
      </c>
      <c r="K87" s="187"/>
      <c r="L87" s="187"/>
      <c r="M87" s="187">
        <v>150</v>
      </c>
      <c r="N87" s="187"/>
      <c r="O87" s="187"/>
      <c r="P87" s="297" t="s">
        <v>261</v>
      </c>
      <c r="R87" s="343"/>
      <c r="S87" s="342"/>
      <c r="T87" s="343"/>
    </row>
    <row r="88" spans="1:20" x14ac:dyDescent="0.2">
      <c r="A88" s="36">
        <v>82</v>
      </c>
      <c r="B88" s="274" t="s">
        <v>818</v>
      </c>
      <c r="C88" s="72" t="s">
        <v>105</v>
      </c>
      <c r="D88" s="80">
        <v>49964</v>
      </c>
      <c r="E88" s="78">
        <v>631240072</v>
      </c>
      <c r="F88" s="37" t="s">
        <v>806</v>
      </c>
      <c r="G88" s="77" t="s">
        <v>318</v>
      </c>
      <c r="H88" s="48">
        <v>10</v>
      </c>
      <c r="I88" s="39">
        <v>13250</v>
      </c>
      <c r="J88" s="225">
        <f t="shared" si="11"/>
        <v>12.99</v>
      </c>
      <c r="K88" s="187"/>
      <c r="L88" s="187">
        <v>12.99</v>
      </c>
      <c r="M88" s="187"/>
      <c r="N88" s="187"/>
      <c r="O88" s="187"/>
      <c r="P88" s="110" t="s">
        <v>267</v>
      </c>
      <c r="R88" s="343"/>
      <c r="S88" s="342"/>
      <c r="T88" s="343"/>
    </row>
    <row r="89" spans="1:20" x14ac:dyDescent="0.2">
      <c r="A89" s="36">
        <v>83</v>
      </c>
      <c r="B89" s="274" t="s">
        <v>819</v>
      </c>
      <c r="C89" s="72" t="s">
        <v>105</v>
      </c>
      <c r="D89" s="80">
        <v>49974</v>
      </c>
      <c r="E89" s="78">
        <v>631240074</v>
      </c>
      <c r="F89" s="37" t="s">
        <v>806</v>
      </c>
      <c r="G89" s="77" t="s">
        <v>318</v>
      </c>
      <c r="H89" s="48">
        <v>10</v>
      </c>
      <c r="I89" s="39">
        <v>13250</v>
      </c>
      <c r="J89" s="225">
        <f t="shared" si="11"/>
        <v>19.399999999999999</v>
      </c>
      <c r="K89" s="187"/>
      <c r="L89" s="187">
        <v>19.399999999999999</v>
      </c>
      <c r="M89" s="187"/>
      <c r="N89" s="187"/>
      <c r="O89" s="187"/>
      <c r="P89" s="110" t="s">
        <v>267</v>
      </c>
      <c r="R89" s="343"/>
      <c r="S89" s="342"/>
      <c r="T89" s="343"/>
    </row>
    <row r="90" spans="1:20" x14ac:dyDescent="0.2">
      <c r="A90" s="36">
        <v>84</v>
      </c>
      <c r="B90" s="274" t="s">
        <v>820</v>
      </c>
      <c r="C90" s="72" t="s">
        <v>105</v>
      </c>
      <c r="D90" s="80">
        <v>50005</v>
      </c>
      <c r="E90" s="78">
        <v>631240075</v>
      </c>
      <c r="F90" s="37" t="s">
        <v>806</v>
      </c>
      <c r="G90" s="77" t="s">
        <v>318</v>
      </c>
      <c r="H90" s="48">
        <v>10</v>
      </c>
      <c r="I90" s="39">
        <v>13250</v>
      </c>
      <c r="J90" s="225">
        <f t="shared" si="11"/>
        <v>7.99</v>
      </c>
      <c r="K90" s="187"/>
      <c r="L90" s="187">
        <v>7.99</v>
      </c>
      <c r="M90" s="187"/>
      <c r="N90" s="187"/>
      <c r="O90" s="187"/>
      <c r="P90" s="110" t="s">
        <v>267</v>
      </c>
      <c r="R90" s="343"/>
      <c r="S90" s="342"/>
      <c r="T90" s="343"/>
    </row>
    <row r="91" spans="1:20" x14ac:dyDescent="0.2">
      <c r="A91" s="36">
        <v>85</v>
      </c>
      <c r="B91" s="274" t="s">
        <v>821</v>
      </c>
      <c r="C91" s="72" t="s">
        <v>105</v>
      </c>
      <c r="D91" s="80">
        <v>50021</v>
      </c>
      <c r="E91" s="78">
        <v>631240077</v>
      </c>
      <c r="F91" s="37" t="s">
        <v>806</v>
      </c>
      <c r="G91" s="77" t="s">
        <v>318</v>
      </c>
      <c r="H91" s="48">
        <v>10</v>
      </c>
      <c r="I91" s="39">
        <v>13250</v>
      </c>
      <c r="J91" s="225">
        <f t="shared" si="11"/>
        <v>15.99</v>
      </c>
      <c r="K91" s="187"/>
      <c r="L91" s="187">
        <v>15.99</v>
      </c>
      <c r="M91" s="187"/>
      <c r="N91" s="187"/>
      <c r="O91" s="187"/>
      <c r="P91" s="110" t="s">
        <v>267</v>
      </c>
      <c r="R91" s="343"/>
      <c r="S91" s="342"/>
      <c r="T91" s="343"/>
    </row>
    <row r="92" spans="1:20" x14ac:dyDescent="0.2">
      <c r="A92" s="36">
        <v>86</v>
      </c>
      <c r="B92" s="274" t="s">
        <v>822</v>
      </c>
      <c r="C92" s="72" t="s">
        <v>105</v>
      </c>
      <c r="D92" s="80">
        <v>50030</v>
      </c>
      <c r="E92" s="78">
        <v>631240073</v>
      </c>
      <c r="F92" s="37" t="s">
        <v>806</v>
      </c>
      <c r="G92" s="77" t="s">
        <v>318</v>
      </c>
      <c r="H92" s="48">
        <v>10</v>
      </c>
      <c r="I92" s="39">
        <v>13250</v>
      </c>
      <c r="J92" s="225">
        <f t="shared" si="11"/>
        <v>13.99</v>
      </c>
      <c r="K92" s="187"/>
      <c r="L92" s="187">
        <v>13.99</v>
      </c>
      <c r="M92" s="187"/>
      <c r="N92" s="187"/>
      <c r="O92" s="187"/>
      <c r="P92" s="110" t="s">
        <v>267</v>
      </c>
      <c r="R92" s="343"/>
      <c r="S92" s="342"/>
      <c r="T92" s="343"/>
    </row>
    <row r="93" spans="1:20" x14ac:dyDescent="0.2">
      <c r="A93" s="36">
        <v>87</v>
      </c>
      <c r="B93" s="274" t="s">
        <v>823</v>
      </c>
      <c r="C93" s="72" t="s">
        <v>105</v>
      </c>
      <c r="D93" s="80">
        <v>50044</v>
      </c>
      <c r="E93" s="78">
        <v>631240076</v>
      </c>
      <c r="F93" s="37" t="s">
        <v>806</v>
      </c>
      <c r="G93" s="77" t="s">
        <v>318</v>
      </c>
      <c r="H93" s="48">
        <v>10</v>
      </c>
      <c r="I93" s="39">
        <v>13250</v>
      </c>
      <c r="J93" s="225">
        <f t="shared" si="11"/>
        <v>13.99</v>
      </c>
      <c r="K93" s="187"/>
      <c r="L93" s="187">
        <v>13.99</v>
      </c>
      <c r="M93" s="187"/>
      <c r="N93" s="187"/>
      <c r="O93" s="187"/>
      <c r="P93" s="110" t="s">
        <v>267</v>
      </c>
      <c r="R93" s="343"/>
      <c r="S93" s="342"/>
      <c r="T93" s="343"/>
    </row>
    <row r="94" spans="1:20" x14ac:dyDescent="0.2">
      <c r="A94" s="36">
        <v>88</v>
      </c>
      <c r="B94" s="274" t="s">
        <v>824</v>
      </c>
      <c r="C94" s="72" t="s">
        <v>105</v>
      </c>
      <c r="D94" s="80">
        <v>50053</v>
      </c>
      <c r="E94" s="78">
        <v>631240078</v>
      </c>
      <c r="F94" s="37" t="s">
        <v>806</v>
      </c>
      <c r="G94" s="77" t="s">
        <v>318</v>
      </c>
      <c r="H94" s="48">
        <v>10</v>
      </c>
      <c r="I94" s="39">
        <v>13250</v>
      </c>
      <c r="J94" s="225">
        <f t="shared" si="11"/>
        <v>18.09</v>
      </c>
      <c r="K94" s="187"/>
      <c r="L94" s="187">
        <v>18.09</v>
      </c>
      <c r="M94" s="187"/>
      <c r="N94" s="187"/>
      <c r="O94" s="187"/>
      <c r="P94" s="110" t="s">
        <v>267</v>
      </c>
      <c r="R94" s="343"/>
      <c r="S94" s="342"/>
      <c r="T94" s="343"/>
    </row>
    <row r="95" spans="1:20" x14ac:dyDescent="0.2">
      <c r="A95" s="36">
        <v>89</v>
      </c>
      <c r="B95" s="274" t="s">
        <v>827</v>
      </c>
      <c r="C95" s="72" t="s">
        <v>80</v>
      </c>
      <c r="D95" s="80">
        <v>50081</v>
      </c>
      <c r="E95" s="78">
        <v>631240069</v>
      </c>
      <c r="F95" s="37" t="s">
        <v>806</v>
      </c>
      <c r="G95" s="77" t="s">
        <v>300</v>
      </c>
      <c r="H95" s="48">
        <v>10</v>
      </c>
      <c r="I95" s="39">
        <v>13230</v>
      </c>
      <c r="J95" s="225">
        <f t="shared" si="11"/>
        <v>29.04</v>
      </c>
      <c r="K95" s="187"/>
      <c r="L95" s="187">
        <v>29.04</v>
      </c>
      <c r="M95" s="187"/>
      <c r="N95" s="187"/>
      <c r="O95" s="187"/>
      <c r="P95" s="110" t="s">
        <v>109</v>
      </c>
      <c r="R95" s="343"/>
      <c r="S95" s="342"/>
      <c r="T95" s="343"/>
    </row>
    <row r="96" spans="1:20" x14ac:dyDescent="0.2">
      <c r="A96" s="36">
        <v>90</v>
      </c>
      <c r="B96" s="274" t="s">
        <v>828</v>
      </c>
      <c r="C96" s="72" t="s">
        <v>80</v>
      </c>
      <c r="D96" s="80">
        <v>50093</v>
      </c>
      <c r="E96" s="78">
        <v>631240070</v>
      </c>
      <c r="F96" s="37" t="s">
        <v>806</v>
      </c>
      <c r="G96" s="77" t="s">
        <v>300</v>
      </c>
      <c r="H96" s="48">
        <v>10</v>
      </c>
      <c r="I96" s="39">
        <v>13230</v>
      </c>
      <c r="J96" s="225">
        <f t="shared" si="11"/>
        <v>14.52</v>
      </c>
      <c r="K96" s="187"/>
      <c r="L96" s="187">
        <v>14.52</v>
      </c>
      <c r="M96" s="187"/>
      <c r="N96" s="187"/>
      <c r="O96" s="187"/>
      <c r="P96" s="110" t="s">
        <v>109</v>
      </c>
      <c r="R96" s="343"/>
      <c r="S96" s="342"/>
      <c r="T96" s="343"/>
    </row>
    <row r="97" spans="1:22" x14ac:dyDescent="0.2">
      <c r="A97" s="36">
        <v>91</v>
      </c>
      <c r="B97" s="274" t="s">
        <v>829</v>
      </c>
      <c r="C97" s="72" t="s">
        <v>80</v>
      </c>
      <c r="D97" s="80">
        <v>10101</v>
      </c>
      <c r="E97" s="78">
        <v>631240071</v>
      </c>
      <c r="F97" s="37" t="s">
        <v>806</v>
      </c>
      <c r="G97" s="77" t="s">
        <v>300</v>
      </c>
      <c r="H97" s="48">
        <v>10</v>
      </c>
      <c r="I97" s="39">
        <v>13230</v>
      </c>
      <c r="J97" s="225">
        <f t="shared" si="11"/>
        <v>29.04</v>
      </c>
      <c r="K97" s="187"/>
      <c r="L97" s="187">
        <v>29.04</v>
      </c>
      <c r="M97" s="187"/>
      <c r="N97" s="187"/>
      <c r="O97" s="187"/>
      <c r="P97" s="110" t="s">
        <v>109</v>
      </c>
      <c r="R97" s="343"/>
      <c r="S97" s="342"/>
      <c r="T97" s="343"/>
    </row>
    <row r="98" spans="1:22" x14ac:dyDescent="0.2">
      <c r="A98" s="36">
        <v>92</v>
      </c>
      <c r="B98" s="274" t="s">
        <v>830</v>
      </c>
      <c r="C98" s="72" t="s">
        <v>80</v>
      </c>
      <c r="D98" s="80">
        <v>10108</v>
      </c>
      <c r="E98" s="78">
        <v>631240068</v>
      </c>
      <c r="F98" s="37" t="s">
        <v>806</v>
      </c>
      <c r="G98" s="77" t="s">
        <v>300</v>
      </c>
      <c r="H98" s="48">
        <v>10</v>
      </c>
      <c r="I98" s="39">
        <v>13230</v>
      </c>
      <c r="J98" s="225">
        <f t="shared" si="11"/>
        <v>43.56</v>
      </c>
      <c r="K98" s="187"/>
      <c r="L98" s="187">
        <v>43.56</v>
      </c>
      <c r="M98" s="187"/>
      <c r="N98" s="187"/>
      <c r="O98" s="187"/>
      <c r="P98" s="110" t="s">
        <v>109</v>
      </c>
      <c r="R98" s="343"/>
      <c r="S98" s="342"/>
      <c r="T98" s="343"/>
    </row>
    <row r="99" spans="1:22" x14ac:dyDescent="0.2">
      <c r="A99" s="36">
        <v>93</v>
      </c>
      <c r="B99" s="274" t="s">
        <v>825</v>
      </c>
      <c r="C99" s="72" t="s">
        <v>826</v>
      </c>
      <c r="D99" s="80">
        <v>54242</v>
      </c>
      <c r="E99" s="78">
        <v>631240079</v>
      </c>
      <c r="F99" s="37" t="s">
        <v>862</v>
      </c>
      <c r="G99" s="77" t="s">
        <v>318</v>
      </c>
      <c r="H99" s="48">
        <v>10</v>
      </c>
      <c r="I99" s="39">
        <v>13250</v>
      </c>
      <c r="J99" s="225">
        <f t="shared" si="11"/>
        <v>516.41</v>
      </c>
      <c r="K99" s="187"/>
      <c r="L99" s="187">
        <v>516.41</v>
      </c>
      <c r="M99" s="187"/>
      <c r="N99" s="187"/>
      <c r="O99" s="187"/>
      <c r="P99" s="110" t="s">
        <v>267</v>
      </c>
    </row>
    <row r="100" spans="1:22" x14ac:dyDescent="0.2">
      <c r="A100" s="36">
        <v>94</v>
      </c>
      <c r="B100" s="274" t="s">
        <v>884</v>
      </c>
      <c r="C100" s="72" t="s">
        <v>806</v>
      </c>
      <c r="D100" s="80">
        <v>58319</v>
      </c>
      <c r="E100" s="78">
        <v>631240085</v>
      </c>
      <c r="F100" s="37" t="s">
        <v>876</v>
      </c>
      <c r="G100" s="415" t="s">
        <v>676</v>
      </c>
      <c r="H100" s="48">
        <v>10</v>
      </c>
      <c r="I100" s="39">
        <v>13509</v>
      </c>
      <c r="J100" s="225">
        <f t="shared" si="11"/>
        <v>5028</v>
      </c>
      <c r="K100" s="187"/>
      <c r="L100" s="187"/>
      <c r="M100" s="187">
        <v>5028</v>
      </c>
      <c r="N100" s="187"/>
      <c r="O100" s="187"/>
      <c r="P100" s="297" t="s">
        <v>517</v>
      </c>
    </row>
    <row r="101" spans="1:22" x14ac:dyDescent="0.2">
      <c r="A101" s="36">
        <v>95</v>
      </c>
      <c r="B101" s="274" t="s">
        <v>885</v>
      </c>
      <c r="C101" s="72" t="s">
        <v>806</v>
      </c>
      <c r="D101" s="80">
        <v>58331</v>
      </c>
      <c r="E101" s="78">
        <v>631240084</v>
      </c>
      <c r="F101" s="37" t="s">
        <v>876</v>
      </c>
      <c r="G101" s="415" t="s">
        <v>176</v>
      </c>
      <c r="H101" s="48">
        <v>10</v>
      </c>
      <c r="I101" s="39">
        <v>14050</v>
      </c>
      <c r="J101" s="225">
        <f t="shared" si="11"/>
        <v>560</v>
      </c>
      <c r="K101" s="187"/>
      <c r="L101" s="187"/>
      <c r="M101" s="187">
        <v>560</v>
      </c>
      <c r="N101" s="187"/>
      <c r="O101" s="187"/>
      <c r="P101" s="297" t="s">
        <v>517</v>
      </c>
      <c r="R101" s="25"/>
      <c r="U101" s="316"/>
      <c r="V101" s="316"/>
    </row>
    <row r="102" spans="1:22" x14ac:dyDescent="0.2">
      <c r="A102" s="36">
        <v>96</v>
      </c>
      <c r="B102" s="274" t="s">
        <v>886</v>
      </c>
      <c r="C102" s="72" t="s">
        <v>609</v>
      </c>
      <c r="D102" s="80">
        <v>58360</v>
      </c>
      <c r="E102" s="78">
        <v>631240087</v>
      </c>
      <c r="F102" s="37" t="s">
        <v>876</v>
      </c>
      <c r="G102" s="415" t="s">
        <v>729</v>
      </c>
      <c r="H102" s="48">
        <v>10</v>
      </c>
      <c r="I102" s="39">
        <v>13780</v>
      </c>
      <c r="J102" s="225">
        <f t="shared" si="11"/>
        <v>310.99</v>
      </c>
      <c r="K102" s="187"/>
      <c r="L102" s="187"/>
      <c r="M102" s="187">
        <v>310.99</v>
      </c>
      <c r="N102" s="187"/>
      <c r="O102" s="187"/>
      <c r="P102" s="297" t="s">
        <v>527</v>
      </c>
      <c r="V102" s="316"/>
    </row>
    <row r="103" spans="1:22" x14ac:dyDescent="0.2">
      <c r="A103" s="36">
        <v>97</v>
      </c>
      <c r="B103" s="274" t="s">
        <v>890</v>
      </c>
      <c r="C103" s="72" t="s">
        <v>641</v>
      </c>
      <c r="D103" s="80">
        <v>58468</v>
      </c>
      <c r="E103" s="78">
        <v>631240082</v>
      </c>
      <c r="F103" s="37" t="s">
        <v>876</v>
      </c>
      <c r="G103" s="415" t="s">
        <v>891</v>
      </c>
      <c r="H103" s="48">
        <v>10</v>
      </c>
      <c r="I103" s="39">
        <v>14310</v>
      </c>
      <c r="J103" s="225">
        <f t="shared" si="11"/>
        <v>136</v>
      </c>
      <c r="K103" s="187"/>
      <c r="L103" s="187"/>
      <c r="M103" s="187">
        <v>136</v>
      </c>
      <c r="N103" s="187"/>
      <c r="O103" s="187"/>
      <c r="P103" s="297" t="s">
        <v>697</v>
      </c>
      <c r="V103" s="316"/>
    </row>
    <row r="104" spans="1:22" x14ac:dyDescent="0.2">
      <c r="A104" s="36">
        <v>98</v>
      </c>
      <c r="B104" s="274" t="s">
        <v>917</v>
      </c>
      <c r="C104" s="72" t="s">
        <v>609</v>
      </c>
      <c r="D104" s="80">
        <v>62069</v>
      </c>
      <c r="E104" s="78">
        <v>631240118</v>
      </c>
      <c r="F104" s="37" t="s">
        <v>918</v>
      </c>
      <c r="G104" s="77" t="s">
        <v>300</v>
      </c>
      <c r="H104" s="48">
        <v>10</v>
      </c>
      <c r="I104" s="39">
        <v>13230</v>
      </c>
      <c r="J104" s="225">
        <f t="shared" ref="J104:J106" si="13">SUM(K104+L104+M104+N104+O104)</f>
        <v>48.38</v>
      </c>
      <c r="K104" s="187"/>
      <c r="L104" s="187">
        <v>48.38</v>
      </c>
      <c r="M104" s="187"/>
      <c r="N104" s="187"/>
      <c r="O104" s="187"/>
      <c r="P104" s="110" t="s">
        <v>109</v>
      </c>
    </row>
    <row r="105" spans="1:22" x14ac:dyDescent="0.2">
      <c r="A105" s="36">
        <v>99</v>
      </c>
      <c r="B105" s="274" t="s">
        <v>919</v>
      </c>
      <c r="C105" s="72" t="s">
        <v>609</v>
      </c>
      <c r="D105" s="80">
        <v>62073</v>
      </c>
      <c r="E105" s="78">
        <v>631240119</v>
      </c>
      <c r="F105" s="37" t="s">
        <v>918</v>
      </c>
      <c r="G105" s="77" t="s">
        <v>300</v>
      </c>
      <c r="H105" s="48">
        <v>10</v>
      </c>
      <c r="I105" s="39">
        <v>13230</v>
      </c>
      <c r="J105" s="225">
        <f t="shared" si="13"/>
        <v>87.12</v>
      </c>
      <c r="K105" s="187"/>
      <c r="L105" s="187">
        <v>87.12</v>
      </c>
      <c r="M105" s="187"/>
      <c r="N105" s="187"/>
      <c r="O105" s="187"/>
      <c r="P105" s="110" t="s">
        <v>109</v>
      </c>
      <c r="R105" s="25"/>
      <c r="S105" s="25"/>
    </row>
    <row r="106" spans="1:22" x14ac:dyDescent="0.2">
      <c r="A106" s="36">
        <v>100</v>
      </c>
      <c r="B106" s="274" t="s">
        <v>312</v>
      </c>
      <c r="C106" s="72" t="s">
        <v>609</v>
      </c>
      <c r="D106" s="80">
        <v>62107</v>
      </c>
      <c r="E106" s="78">
        <v>631240132</v>
      </c>
      <c r="F106" s="37" t="s">
        <v>918</v>
      </c>
      <c r="G106" s="77" t="s">
        <v>557</v>
      </c>
      <c r="H106" s="48">
        <v>10</v>
      </c>
      <c r="I106" s="51">
        <v>13220</v>
      </c>
      <c r="J106" s="225">
        <f t="shared" si="13"/>
        <v>4.32</v>
      </c>
      <c r="K106" s="187"/>
      <c r="L106" s="187">
        <v>4.32</v>
      </c>
      <c r="M106" s="187"/>
      <c r="N106" s="187"/>
      <c r="O106" s="187"/>
      <c r="P106" s="297" t="s">
        <v>558</v>
      </c>
    </row>
    <row r="107" spans="1:22" x14ac:dyDescent="0.2">
      <c r="A107" s="36">
        <v>101</v>
      </c>
      <c r="B107" s="274" t="s">
        <v>316</v>
      </c>
      <c r="C107" s="72" t="s">
        <v>609</v>
      </c>
      <c r="D107" s="80">
        <v>62121</v>
      </c>
      <c r="E107" s="78">
        <v>631240133</v>
      </c>
      <c r="F107" s="37" t="s">
        <v>918</v>
      </c>
      <c r="G107" s="77" t="s">
        <v>557</v>
      </c>
      <c r="H107" s="48">
        <v>10</v>
      </c>
      <c r="I107" s="51">
        <v>13220</v>
      </c>
      <c r="J107" s="225">
        <f t="shared" ref="J107:J108" si="14">SUM(K107+L107+M107+N107+O107)</f>
        <v>436.81</v>
      </c>
      <c r="K107" s="187"/>
      <c r="L107" s="187">
        <v>436.81</v>
      </c>
      <c r="M107" s="187"/>
      <c r="N107" s="187"/>
      <c r="O107" s="187"/>
      <c r="P107" s="297" t="s">
        <v>558</v>
      </c>
    </row>
    <row r="108" spans="1:22" x14ac:dyDescent="0.2">
      <c r="A108" s="36">
        <v>102</v>
      </c>
      <c r="B108" s="274" t="s">
        <v>920</v>
      </c>
      <c r="C108" s="72" t="s">
        <v>669</v>
      </c>
      <c r="D108" s="80">
        <v>62158</v>
      </c>
      <c r="E108" s="78">
        <v>631240151</v>
      </c>
      <c r="F108" s="37" t="s">
        <v>918</v>
      </c>
      <c r="G108" s="77" t="s">
        <v>318</v>
      </c>
      <c r="H108" s="48">
        <v>10</v>
      </c>
      <c r="I108" s="39">
        <v>13250</v>
      </c>
      <c r="J108" s="225">
        <f t="shared" si="14"/>
        <v>15.99</v>
      </c>
      <c r="K108" s="187"/>
      <c r="L108" s="187">
        <v>15.99</v>
      </c>
      <c r="M108" s="187"/>
      <c r="N108" s="187"/>
      <c r="O108" s="187"/>
      <c r="P108" s="110" t="s">
        <v>267</v>
      </c>
    </row>
    <row r="109" spans="1:22" x14ac:dyDescent="0.2">
      <c r="A109" s="36">
        <v>103</v>
      </c>
      <c r="B109" s="274" t="s">
        <v>921</v>
      </c>
      <c r="C109" s="72" t="s">
        <v>669</v>
      </c>
      <c r="D109" s="80">
        <v>62175</v>
      </c>
      <c r="E109" s="78">
        <v>631240152</v>
      </c>
      <c r="F109" s="37" t="s">
        <v>918</v>
      </c>
      <c r="G109" s="77" t="s">
        <v>318</v>
      </c>
      <c r="H109" s="48">
        <v>10</v>
      </c>
      <c r="I109" s="39">
        <v>13250</v>
      </c>
      <c r="J109" s="225">
        <f t="shared" ref="J109" si="15">SUM(K109+L109+M109+N109+O109)</f>
        <v>18.989999999999998</v>
      </c>
      <c r="K109" s="187"/>
      <c r="L109" s="187">
        <v>18.989999999999998</v>
      </c>
      <c r="M109" s="187"/>
      <c r="N109" s="187"/>
      <c r="O109" s="187"/>
      <c r="P109" s="110" t="s">
        <v>267</v>
      </c>
    </row>
    <row r="110" spans="1:22" x14ac:dyDescent="0.2">
      <c r="A110" s="36">
        <v>104</v>
      </c>
      <c r="B110" s="274" t="s">
        <v>922</v>
      </c>
      <c r="C110" s="72" t="s">
        <v>578</v>
      </c>
      <c r="D110" s="80">
        <v>62429</v>
      </c>
      <c r="E110" s="78">
        <v>631240117</v>
      </c>
      <c r="F110" s="37" t="s">
        <v>918</v>
      </c>
      <c r="G110" s="415" t="s">
        <v>113</v>
      </c>
      <c r="H110" s="48">
        <v>10</v>
      </c>
      <c r="I110" s="39">
        <v>13210</v>
      </c>
      <c r="J110" s="225">
        <f t="shared" si="11"/>
        <v>62.02</v>
      </c>
      <c r="K110" s="187"/>
      <c r="L110" s="187">
        <v>62.02</v>
      </c>
      <c r="M110" s="187"/>
      <c r="N110" s="187"/>
      <c r="O110" s="187"/>
      <c r="P110" s="110" t="s">
        <v>114</v>
      </c>
    </row>
    <row r="111" spans="1:22" x14ac:dyDescent="0.2">
      <c r="A111" s="36">
        <v>105</v>
      </c>
      <c r="B111" s="274" t="s">
        <v>923</v>
      </c>
      <c r="C111" s="72" t="s">
        <v>641</v>
      </c>
      <c r="D111" s="80">
        <v>62519</v>
      </c>
      <c r="E111" s="78">
        <v>631240101</v>
      </c>
      <c r="F111" s="37" t="s">
        <v>918</v>
      </c>
      <c r="G111" s="415" t="s">
        <v>113</v>
      </c>
      <c r="H111" s="48">
        <v>10</v>
      </c>
      <c r="I111" s="39">
        <v>13210</v>
      </c>
      <c r="J111" s="225">
        <f t="shared" si="11"/>
        <v>97.36</v>
      </c>
      <c r="K111" s="187"/>
      <c r="L111" s="187">
        <v>97.36</v>
      </c>
      <c r="M111" s="187"/>
      <c r="N111" s="187"/>
      <c r="O111" s="187"/>
      <c r="P111" s="110" t="s">
        <v>114</v>
      </c>
    </row>
    <row r="112" spans="1:22" x14ac:dyDescent="0.2">
      <c r="A112" s="36">
        <v>106</v>
      </c>
      <c r="B112" s="274" t="s">
        <v>924</v>
      </c>
      <c r="C112" s="72" t="s">
        <v>392</v>
      </c>
      <c r="D112" s="80">
        <v>62556</v>
      </c>
      <c r="E112" s="78">
        <v>631240116</v>
      </c>
      <c r="F112" s="37" t="s">
        <v>918</v>
      </c>
      <c r="G112" s="415" t="s">
        <v>113</v>
      </c>
      <c r="H112" s="48">
        <v>10</v>
      </c>
      <c r="I112" s="39">
        <v>13210</v>
      </c>
      <c r="J112" s="225">
        <f t="shared" si="11"/>
        <v>26.9</v>
      </c>
      <c r="K112" s="187"/>
      <c r="L112" s="187">
        <v>26.9</v>
      </c>
      <c r="M112" s="187"/>
      <c r="N112" s="187"/>
      <c r="O112" s="187"/>
      <c r="P112" s="110" t="s">
        <v>114</v>
      </c>
    </row>
    <row r="113" spans="1:21" x14ac:dyDescent="0.2">
      <c r="A113" s="36">
        <v>107</v>
      </c>
      <c r="B113" s="274" t="s">
        <v>925</v>
      </c>
      <c r="C113" s="72" t="s">
        <v>707</v>
      </c>
      <c r="D113" s="80">
        <v>62576</v>
      </c>
      <c r="E113" s="78">
        <v>631240115</v>
      </c>
      <c r="F113" s="37" t="s">
        <v>918</v>
      </c>
      <c r="G113" s="415" t="s">
        <v>113</v>
      </c>
      <c r="H113" s="48">
        <v>10</v>
      </c>
      <c r="I113" s="39">
        <v>13210</v>
      </c>
      <c r="J113" s="225">
        <f t="shared" ref="J113:J168" si="16">SUM(K113+L113+M113+N113+O113)</f>
        <v>66.569999999999993</v>
      </c>
      <c r="K113" s="187"/>
      <c r="L113" s="187">
        <v>66.569999999999993</v>
      </c>
      <c r="M113" s="187"/>
      <c r="N113" s="187"/>
      <c r="O113" s="187"/>
      <c r="P113" s="110" t="s">
        <v>114</v>
      </c>
    </row>
    <row r="114" spans="1:21" x14ac:dyDescent="0.2">
      <c r="A114" s="36">
        <v>108</v>
      </c>
      <c r="B114" s="274" t="s">
        <v>926</v>
      </c>
      <c r="C114" s="72" t="s">
        <v>707</v>
      </c>
      <c r="D114" s="80">
        <v>62590</v>
      </c>
      <c r="E114" s="78">
        <v>631240114</v>
      </c>
      <c r="F114" s="37" t="s">
        <v>918</v>
      </c>
      <c r="G114" s="415" t="s">
        <v>113</v>
      </c>
      <c r="H114" s="48">
        <v>10</v>
      </c>
      <c r="I114" s="39">
        <v>13210</v>
      </c>
      <c r="J114" s="225">
        <f t="shared" si="16"/>
        <v>3.7</v>
      </c>
      <c r="K114" s="187"/>
      <c r="L114" s="187">
        <v>3.7</v>
      </c>
      <c r="M114" s="187"/>
      <c r="N114" s="187"/>
      <c r="O114" s="187"/>
      <c r="P114" s="110" t="s">
        <v>114</v>
      </c>
    </row>
    <row r="115" spans="1:21" x14ac:dyDescent="0.2">
      <c r="A115" s="36">
        <v>109</v>
      </c>
      <c r="B115" s="274" t="s">
        <v>927</v>
      </c>
      <c r="C115" s="72" t="s">
        <v>578</v>
      </c>
      <c r="D115" s="80">
        <v>62610</v>
      </c>
      <c r="E115" s="78">
        <v>631240113</v>
      </c>
      <c r="F115" s="37" t="s">
        <v>918</v>
      </c>
      <c r="G115" s="415" t="s">
        <v>113</v>
      </c>
      <c r="H115" s="48">
        <v>10</v>
      </c>
      <c r="I115" s="39">
        <v>13210</v>
      </c>
      <c r="J115" s="225">
        <f t="shared" si="16"/>
        <v>49.82</v>
      </c>
      <c r="K115" s="187"/>
      <c r="L115" s="187">
        <v>49.82</v>
      </c>
      <c r="M115" s="187"/>
      <c r="N115" s="187"/>
      <c r="O115" s="187"/>
      <c r="P115" s="110" t="s">
        <v>114</v>
      </c>
    </row>
    <row r="116" spans="1:21" x14ac:dyDescent="0.2">
      <c r="A116" s="36">
        <v>110</v>
      </c>
      <c r="B116" s="274" t="s">
        <v>928</v>
      </c>
      <c r="C116" s="72" t="s">
        <v>392</v>
      </c>
      <c r="D116" s="80">
        <v>62616</v>
      </c>
      <c r="E116" s="78">
        <v>631240112</v>
      </c>
      <c r="F116" s="37" t="s">
        <v>918</v>
      </c>
      <c r="G116" s="415" t="s">
        <v>113</v>
      </c>
      <c r="H116" s="48">
        <v>10</v>
      </c>
      <c r="I116" s="39">
        <v>13210</v>
      </c>
      <c r="J116" s="225">
        <f t="shared" si="16"/>
        <v>113.46</v>
      </c>
      <c r="K116" s="187"/>
      <c r="L116" s="187">
        <v>113.46</v>
      </c>
      <c r="M116" s="187"/>
      <c r="N116" s="187"/>
      <c r="O116" s="187"/>
      <c r="P116" s="110" t="s">
        <v>114</v>
      </c>
    </row>
    <row r="117" spans="1:21" x14ac:dyDescent="0.2">
      <c r="A117" s="36">
        <v>111</v>
      </c>
      <c r="B117" s="274" t="s">
        <v>929</v>
      </c>
      <c r="C117" s="72" t="s">
        <v>349</v>
      </c>
      <c r="D117" s="80">
        <v>62642</v>
      </c>
      <c r="E117" s="78">
        <v>631240107</v>
      </c>
      <c r="F117" s="37" t="s">
        <v>918</v>
      </c>
      <c r="G117" s="415" t="s">
        <v>113</v>
      </c>
      <c r="H117" s="48">
        <v>10</v>
      </c>
      <c r="I117" s="39">
        <v>13210</v>
      </c>
      <c r="J117" s="225">
        <f t="shared" si="16"/>
        <v>24.17</v>
      </c>
      <c r="K117" s="187"/>
      <c r="L117" s="187">
        <v>24.17</v>
      </c>
      <c r="M117" s="187"/>
      <c r="N117" s="187"/>
      <c r="O117" s="187"/>
      <c r="P117" s="110" t="s">
        <v>114</v>
      </c>
    </row>
    <row r="118" spans="1:21" x14ac:dyDescent="0.2">
      <c r="A118" s="36">
        <v>112</v>
      </c>
      <c r="B118" s="274" t="s">
        <v>931</v>
      </c>
      <c r="C118" s="72" t="s">
        <v>349</v>
      </c>
      <c r="D118" s="80">
        <v>62672</v>
      </c>
      <c r="E118" s="78">
        <v>631240106</v>
      </c>
      <c r="F118" s="37" t="s">
        <v>918</v>
      </c>
      <c r="G118" s="415" t="s">
        <v>113</v>
      </c>
      <c r="H118" s="48">
        <v>10</v>
      </c>
      <c r="I118" s="39">
        <v>13210</v>
      </c>
      <c r="J118" s="225">
        <f t="shared" si="16"/>
        <v>324.94</v>
      </c>
      <c r="K118" s="187"/>
      <c r="L118" s="187">
        <v>324.94</v>
      </c>
      <c r="M118" s="187"/>
      <c r="N118" s="187"/>
      <c r="O118" s="187"/>
      <c r="P118" s="110" t="s">
        <v>114</v>
      </c>
    </row>
    <row r="119" spans="1:21" x14ac:dyDescent="0.2">
      <c r="A119" s="36">
        <v>113</v>
      </c>
      <c r="B119" s="274" t="s">
        <v>932</v>
      </c>
      <c r="C119" s="72" t="s">
        <v>609</v>
      </c>
      <c r="D119" s="80">
        <v>62676</v>
      </c>
      <c r="E119" s="78">
        <v>631240105</v>
      </c>
      <c r="F119" s="37" t="s">
        <v>918</v>
      </c>
      <c r="G119" s="415" t="s">
        <v>113</v>
      </c>
      <c r="H119" s="48">
        <v>10</v>
      </c>
      <c r="I119" s="39">
        <v>13210</v>
      </c>
      <c r="J119" s="225">
        <f t="shared" si="16"/>
        <v>24.92</v>
      </c>
      <c r="K119" s="187"/>
      <c r="L119" s="187">
        <v>24.92</v>
      </c>
      <c r="M119" s="187"/>
      <c r="N119" s="187"/>
      <c r="O119" s="187"/>
      <c r="P119" s="110" t="s">
        <v>114</v>
      </c>
    </row>
    <row r="120" spans="1:21" x14ac:dyDescent="0.2">
      <c r="A120" s="36">
        <v>114</v>
      </c>
      <c r="B120" s="274" t="s">
        <v>933</v>
      </c>
      <c r="C120" s="72" t="s">
        <v>707</v>
      </c>
      <c r="D120" s="80">
        <v>62698</v>
      </c>
      <c r="E120" s="78">
        <v>631240104</v>
      </c>
      <c r="F120" s="37" t="s">
        <v>918</v>
      </c>
      <c r="G120" s="415" t="s">
        <v>113</v>
      </c>
      <c r="H120" s="48">
        <v>10</v>
      </c>
      <c r="I120" s="39">
        <v>13210</v>
      </c>
      <c r="J120" s="225">
        <f t="shared" si="16"/>
        <v>16.63</v>
      </c>
      <c r="K120" s="187"/>
      <c r="L120" s="187">
        <v>16.63</v>
      </c>
      <c r="M120" s="187"/>
      <c r="N120" s="187"/>
      <c r="O120" s="187"/>
      <c r="P120" s="110" t="s">
        <v>114</v>
      </c>
    </row>
    <row r="121" spans="1:21" x14ac:dyDescent="0.2">
      <c r="A121" s="36">
        <v>115</v>
      </c>
      <c r="B121" s="274" t="s">
        <v>934</v>
      </c>
      <c r="C121" s="72" t="s">
        <v>707</v>
      </c>
      <c r="D121" s="80">
        <v>62780</v>
      </c>
      <c r="E121" s="78">
        <v>631240103</v>
      </c>
      <c r="F121" s="37" t="s">
        <v>918</v>
      </c>
      <c r="G121" s="415" t="s">
        <v>113</v>
      </c>
      <c r="H121" s="48">
        <v>10</v>
      </c>
      <c r="I121" s="39">
        <v>13210</v>
      </c>
      <c r="J121" s="225">
        <f t="shared" si="16"/>
        <v>148.76</v>
      </c>
      <c r="K121" s="187"/>
      <c r="L121" s="187">
        <v>148.76</v>
      </c>
      <c r="M121" s="187"/>
      <c r="N121" s="187"/>
      <c r="O121" s="187"/>
      <c r="P121" s="110" t="s">
        <v>114</v>
      </c>
    </row>
    <row r="122" spans="1:21" x14ac:dyDescent="0.2">
      <c r="A122" s="36">
        <v>116</v>
      </c>
      <c r="B122" s="274" t="s">
        <v>935</v>
      </c>
      <c r="C122" s="72" t="s">
        <v>707</v>
      </c>
      <c r="D122" s="80">
        <v>62787</v>
      </c>
      <c r="E122" s="78">
        <v>631240099</v>
      </c>
      <c r="F122" s="37" t="s">
        <v>918</v>
      </c>
      <c r="G122" s="415" t="s">
        <v>113</v>
      </c>
      <c r="H122" s="48">
        <v>10</v>
      </c>
      <c r="I122" s="39">
        <v>13210</v>
      </c>
      <c r="J122" s="225">
        <f t="shared" si="16"/>
        <v>15.96</v>
      </c>
      <c r="K122" s="187"/>
      <c r="L122" s="187">
        <v>15.96</v>
      </c>
      <c r="M122" s="187"/>
      <c r="N122" s="187"/>
      <c r="O122" s="187"/>
      <c r="P122" s="110" t="s">
        <v>114</v>
      </c>
    </row>
    <row r="123" spans="1:21" x14ac:dyDescent="0.2">
      <c r="A123" s="36">
        <v>117</v>
      </c>
      <c r="B123" s="274" t="s">
        <v>936</v>
      </c>
      <c r="C123" s="72" t="s">
        <v>826</v>
      </c>
      <c r="D123" s="80">
        <v>62793</v>
      </c>
      <c r="E123" s="78">
        <v>631240100</v>
      </c>
      <c r="F123" s="37" t="s">
        <v>918</v>
      </c>
      <c r="G123" s="415" t="s">
        <v>113</v>
      </c>
      <c r="H123" s="48">
        <v>10</v>
      </c>
      <c r="I123" s="39">
        <v>13210</v>
      </c>
      <c r="J123" s="225">
        <f t="shared" si="16"/>
        <v>213.57</v>
      </c>
      <c r="K123" s="187"/>
      <c r="L123" s="187">
        <v>213.57</v>
      </c>
      <c r="M123" s="187"/>
      <c r="N123" s="187"/>
      <c r="O123" s="187"/>
      <c r="P123" s="110" t="s">
        <v>114</v>
      </c>
    </row>
    <row r="124" spans="1:21" x14ac:dyDescent="0.2">
      <c r="A124" s="36">
        <v>118</v>
      </c>
      <c r="B124" s="274" t="s">
        <v>937</v>
      </c>
      <c r="C124" s="72" t="s">
        <v>707</v>
      </c>
      <c r="D124" s="80">
        <v>63016</v>
      </c>
      <c r="E124" s="78">
        <v>631240098</v>
      </c>
      <c r="F124" s="37" t="s">
        <v>918</v>
      </c>
      <c r="G124" s="415" t="s">
        <v>113</v>
      </c>
      <c r="H124" s="48">
        <v>10</v>
      </c>
      <c r="I124" s="39">
        <v>13210</v>
      </c>
      <c r="J124" s="225">
        <f t="shared" si="16"/>
        <v>3.7</v>
      </c>
      <c r="K124" s="187"/>
      <c r="L124" s="187">
        <v>3.7</v>
      </c>
      <c r="M124" s="187"/>
      <c r="N124" s="187"/>
      <c r="O124" s="187"/>
      <c r="P124" s="110" t="s">
        <v>114</v>
      </c>
    </row>
    <row r="125" spans="1:21" x14ac:dyDescent="0.2">
      <c r="A125" s="36">
        <v>119</v>
      </c>
      <c r="B125" s="274" t="s">
        <v>938</v>
      </c>
      <c r="C125" s="72" t="s">
        <v>707</v>
      </c>
      <c r="D125" s="80">
        <v>63016</v>
      </c>
      <c r="E125" s="78">
        <v>631240097</v>
      </c>
      <c r="F125" s="37" t="s">
        <v>918</v>
      </c>
      <c r="G125" s="415" t="s">
        <v>113</v>
      </c>
      <c r="H125" s="48">
        <v>10</v>
      </c>
      <c r="I125" s="39">
        <v>13210</v>
      </c>
      <c r="J125" s="225">
        <f t="shared" si="16"/>
        <v>25.98</v>
      </c>
      <c r="K125" s="187"/>
      <c r="L125" s="187">
        <v>25.98</v>
      </c>
      <c r="M125" s="187"/>
      <c r="N125" s="187"/>
      <c r="O125" s="187"/>
      <c r="P125" s="110" t="s">
        <v>114</v>
      </c>
    </row>
    <row r="126" spans="1:21" x14ac:dyDescent="0.2">
      <c r="A126" s="36">
        <v>120</v>
      </c>
      <c r="B126" s="274" t="s">
        <v>939</v>
      </c>
      <c r="C126" s="72" t="s">
        <v>707</v>
      </c>
      <c r="D126" s="80">
        <v>63016</v>
      </c>
      <c r="E126" s="78">
        <v>631240096</v>
      </c>
      <c r="F126" s="37" t="s">
        <v>918</v>
      </c>
      <c r="G126" s="415" t="s">
        <v>113</v>
      </c>
      <c r="H126" s="48">
        <v>10</v>
      </c>
      <c r="I126" s="39">
        <v>13210</v>
      </c>
      <c r="J126" s="225">
        <f t="shared" si="16"/>
        <v>141.96</v>
      </c>
      <c r="K126" s="187"/>
      <c r="L126" s="187">
        <v>141.96</v>
      </c>
      <c r="M126" s="187"/>
      <c r="N126" s="187"/>
      <c r="O126" s="187"/>
      <c r="P126" s="110" t="s">
        <v>114</v>
      </c>
      <c r="R126" s="25"/>
      <c r="U126" s="316"/>
    </row>
    <row r="127" spans="1:21" x14ac:dyDescent="0.2">
      <c r="A127" s="36">
        <v>121</v>
      </c>
      <c r="B127" s="274" t="s">
        <v>940</v>
      </c>
      <c r="C127" s="72" t="s">
        <v>392</v>
      </c>
      <c r="D127" s="80">
        <v>63016</v>
      </c>
      <c r="E127" s="78">
        <v>631240095</v>
      </c>
      <c r="F127" s="37" t="s">
        <v>918</v>
      </c>
      <c r="G127" s="415" t="s">
        <v>113</v>
      </c>
      <c r="H127" s="48">
        <v>10</v>
      </c>
      <c r="I127" s="39">
        <v>13210</v>
      </c>
      <c r="J127" s="225">
        <f t="shared" si="16"/>
        <v>249.73</v>
      </c>
      <c r="K127" s="187"/>
      <c r="L127" s="187">
        <v>249.73</v>
      </c>
      <c r="M127" s="187"/>
      <c r="N127" s="187"/>
      <c r="O127" s="187"/>
      <c r="P127" s="110" t="s">
        <v>114</v>
      </c>
    </row>
    <row r="128" spans="1:21" x14ac:dyDescent="0.2">
      <c r="A128" s="36">
        <v>122</v>
      </c>
      <c r="B128" s="274" t="s">
        <v>941</v>
      </c>
      <c r="C128" s="72" t="s">
        <v>707</v>
      </c>
      <c r="D128" s="80">
        <v>63016</v>
      </c>
      <c r="E128" s="78">
        <v>631240094</v>
      </c>
      <c r="F128" s="37" t="s">
        <v>918</v>
      </c>
      <c r="G128" s="415" t="s">
        <v>113</v>
      </c>
      <c r="H128" s="48">
        <v>10</v>
      </c>
      <c r="I128" s="39">
        <v>13210</v>
      </c>
      <c r="J128" s="225">
        <f t="shared" si="16"/>
        <v>30.25</v>
      </c>
      <c r="K128" s="187"/>
      <c r="L128" s="187">
        <v>30.25</v>
      </c>
      <c r="M128" s="187"/>
      <c r="N128" s="187"/>
      <c r="O128" s="187"/>
      <c r="P128" s="110" t="s">
        <v>114</v>
      </c>
    </row>
    <row r="129" spans="1:23" x14ac:dyDescent="0.2">
      <c r="A129" s="36">
        <v>123</v>
      </c>
      <c r="B129" s="274" t="s">
        <v>942</v>
      </c>
      <c r="C129" s="72" t="s">
        <v>707</v>
      </c>
      <c r="D129" s="80">
        <v>63016</v>
      </c>
      <c r="E129" s="78">
        <v>631240093</v>
      </c>
      <c r="F129" s="37" t="s">
        <v>918</v>
      </c>
      <c r="G129" s="415" t="s">
        <v>113</v>
      </c>
      <c r="H129" s="48">
        <v>10</v>
      </c>
      <c r="I129" s="39">
        <v>13210</v>
      </c>
      <c r="J129" s="225">
        <f t="shared" si="16"/>
        <v>3.7</v>
      </c>
      <c r="K129" s="187"/>
      <c r="L129" s="187">
        <v>3.7</v>
      </c>
      <c r="M129" s="187"/>
      <c r="N129" s="187"/>
      <c r="O129" s="187"/>
      <c r="P129" s="110" t="s">
        <v>114</v>
      </c>
    </row>
    <row r="130" spans="1:23" x14ac:dyDescent="0.2">
      <c r="A130" s="36">
        <v>124</v>
      </c>
      <c r="B130" s="274" t="s">
        <v>943</v>
      </c>
      <c r="C130" s="72" t="s">
        <v>609</v>
      </c>
      <c r="D130" s="80">
        <v>63016</v>
      </c>
      <c r="E130" s="78">
        <v>631240092</v>
      </c>
      <c r="F130" s="37" t="s">
        <v>918</v>
      </c>
      <c r="G130" s="415" t="s">
        <v>113</v>
      </c>
      <c r="H130" s="48">
        <v>10</v>
      </c>
      <c r="I130" s="39">
        <v>13210</v>
      </c>
      <c r="J130" s="225">
        <f t="shared" si="16"/>
        <v>80.86</v>
      </c>
      <c r="K130" s="187"/>
      <c r="L130" s="187">
        <v>80.86</v>
      </c>
      <c r="M130" s="187"/>
      <c r="N130" s="187"/>
      <c r="O130" s="187"/>
      <c r="P130" s="110" t="s">
        <v>114</v>
      </c>
    </row>
    <row r="131" spans="1:23" x14ac:dyDescent="0.2">
      <c r="A131" s="36">
        <v>125</v>
      </c>
      <c r="B131" s="274" t="s">
        <v>944</v>
      </c>
      <c r="C131" s="72" t="s">
        <v>578</v>
      </c>
      <c r="D131" s="80">
        <v>63016</v>
      </c>
      <c r="E131" s="78">
        <v>631240111</v>
      </c>
      <c r="F131" s="37" t="s">
        <v>918</v>
      </c>
      <c r="G131" s="415" t="s">
        <v>113</v>
      </c>
      <c r="H131" s="48">
        <v>10</v>
      </c>
      <c r="I131" s="39">
        <v>13210</v>
      </c>
      <c r="J131" s="225">
        <f t="shared" si="16"/>
        <v>74.95</v>
      </c>
      <c r="K131" s="187"/>
      <c r="L131" s="187">
        <v>74.95</v>
      </c>
      <c r="M131" s="187"/>
      <c r="N131" s="187"/>
      <c r="O131" s="187"/>
      <c r="P131" s="110" t="s">
        <v>114</v>
      </c>
    </row>
    <row r="132" spans="1:23" x14ac:dyDescent="0.2">
      <c r="A132" s="36">
        <v>126</v>
      </c>
      <c r="B132" s="274" t="s">
        <v>945</v>
      </c>
      <c r="C132" s="72" t="s">
        <v>772</v>
      </c>
      <c r="D132" s="80">
        <v>63016</v>
      </c>
      <c r="E132" s="78">
        <v>631240090</v>
      </c>
      <c r="F132" s="37" t="s">
        <v>918</v>
      </c>
      <c r="G132" s="415" t="s">
        <v>113</v>
      </c>
      <c r="H132" s="48">
        <v>10</v>
      </c>
      <c r="I132" s="39">
        <v>13210</v>
      </c>
      <c r="J132" s="225">
        <f t="shared" si="16"/>
        <v>210.17</v>
      </c>
      <c r="K132" s="187"/>
      <c r="L132" s="187">
        <v>210.17</v>
      </c>
      <c r="M132" s="187"/>
      <c r="N132" s="187"/>
      <c r="O132" s="187"/>
      <c r="P132" s="110" t="s">
        <v>114</v>
      </c>
    </row>
    <row r="133" spans="1:23" x14ac:dyDescent="0.2">
      <c r="A133" s="36">
        <v>127</v>
      </c>
      <c r="B133" s="274" t="s">
        <v>946</v>
      </c>
      <c r="C133" s="187" t="s">
        <v>578</v>
      </c>
      <c r="D133" s="80">
        <v>63016</v>
      </c>
      <c r="E133" s="78">
        <v>631240108</v>
      </c>
      <c r="F133" s="37" t="s">
        <v>918</v>
      </c>
      <c r="G133" s="415" t="s">
        <v>113</v>
      </c>
      <c r="H133" s="48">
        <v>10</v>
      </c>
      <c r="I133" s="39">
        <v>13210</v>
      </c>
      <c r="J133" s="225">
        <f t="shared" si="16"/>
        <v>19.940000000000001</v>
      </c>
      <c r="K133" s="187"/>
      <c r="L133" s="187">
        <v>19.940000000000001</v>
      </c>
      <c r="M133" s="187"/>
      <c r="N133" s="187"/>
      <c r="O133" s="187"/>
      <c r="P133" s="110" t="s">
        <v>114</v>
      </c>
    </row>
    <row r="134" spans="1:23" x14ac:dyDescent="0.2">
      <c r="A134" s="36">
        <v>128</v>
      </c>
      <c r="B134" s="274" t="s">
        <v>947</v>
      </c>
      <c r="C134" s="187" t="s">
        <v>578</v>
      </c>
      <c r="D134" s="80">
        <v>63016</v>
      </c>
      <c r="E134" s="78">
        <v>631240109</v>
      </c>
      <c r="F134" s="37" t="s">
        <v>918</v>
      </c>
      <c r="G134" s="415" t="s">
        <v>113</v>
      </c>
      <c r="H134" s="48">
        <v>10</v>
      </c>
      <c r="I134" s="39">
        <v>13210</v>
      </c>
      <c r="J134" s="225">
        <f t="shared" si="16"/>
        <v>73.739999999999995</v>
      </c>
      <c r="K134" s="187"/>
      <c r="L134" s="187">
        <v>73.739999999999995</v>
      </c>
      <c r="M134" s="187"/>
      <c r="N134" s="187"/>
      <c r="O134" s="187"/>
      <c r="P134" s="110" t="s">
        <v>114</v>
      </c>
    </row>
    <row r="135" spans="1:23" x14ac:dyDescent="0.2">
      <c r="A135" s="36">
        <v>129</v>
      </c>
      <c r="B135" s="274" t="s">
        <v>948</v>
      </c>
      <c r="C135" s="187" t="s">
        <v>578</v>
      </c>
      <c r="D135" s="80">
        <v>63016</v>
      </c>
      <c r="E135" s="78">
        <v>631240110</v>
      </c>
      <c r="F135" s="37" t="s">
        <v>918</v>
      </c>
      <c r="G135" s="415" t="s">
        <v>113</v>
      </c>
      <c r="H135" s="48">
        <v>10</v>
      </c>
      <c r="I135" s="39">
        <v>13210</v>
      </c>
      <c r="J135" s="225">
        <f t="shared" si="16"/>
        <v>40.39</v>
      </c>
      <c r="K135" s="187"/>
      <c r="L135" s="187">
        <v>40.39</v>
      </c>
      <c r="M135" s="187"/>
      <c r="N135" s="187"/>
      <c r="O135" s="187"/>
      <c r="P135" s="110" t="s">
        <v>114</v>
      </c>
    </row>
    <row r="136" spans="1:23" x14ac:dyDescent="0.2">
      <c r="A136" s="36">
        <v>130</v>
      </c>
      <c r="B136" s="274" t="s">
        <v>949</v>
      </c>
      <c r="C136" s="187" t="s">
        <v>641</v>
      </c>
      <c r="D136" s="80">
        <v>63016</v>
      </c>
      <c r="E136" s="78">
        <v>631240102</v>
      </c>
      <c r="F136" s="37" t="s">
        <v>918</v>
      </c>
      <c r="G136" s="415" t="s">
        <v>113</v>
      </c>
      <c r="H136" s="48">
        <v>10</v>
      </c>
      <c r="I136" s="39">
        <v>13210</v>
      </c>
      <c r="J136" s="225">
        <f t="shared" si="16"/>
        <v>17.88</v>
      </c>
      <c r="K136" s="187"/>
      <c r="L136" s="187">
        <v>17.88</v>
      </c>
      <c r="M136" s="187"/>
      <c r="N136" s="187"/>
      <c r="O136" s="187"/>
      <c r="P136" s="110" t="s">
        <v>114</v>
      </c>
    </row>
    <row r="137" spans="1:23" x14ac:dyDescent="0.2">
      <c r="A137" s="36">
        <v>131</v>
      </c>
      <c r="B137" s="274" t="s">
        <v>950</v>
      </c>
      <c r="C137" s="187" t="s">
        <v>609</v>
      </c>
      <c r="D137" s="80">
        <v>63438</v>
      </c>
      <c r="E137" s="78">
        <v>631240131</v>
      </c>
      <c r="F137" s="37" t="s">
        <v>918</v>
      </c>
      <c r="G137" s="77" t="s">
        <v>300</v>
      </c>
      <c r="H137" s="48">
        <v>10</v>
      </c>
      <c r="I137" s="39">
        <v>13230</v>
      </c>
      <c r="J137" s="225">
        <f t="shared" si="16"/>
        <v>29.04</v>
      </c>
      <c r="K137" s="187"/>
      <c r="L137" s="187">
        <v>29.04</v>
      </c>
      <c r="M137" s="187"/>
      <c r="N137" s="187"/>
      <c r="O137" s="187"/>
      <c r="P137" s="110" t="s">
        <v>109</v>
      </c>
    </row>
    <row r="138" spans="1:23" x14ac:dyDescent="0.2">
      <c r="A138" s="36">
        <v>132</v>
      </c>
      <c r="B138" s="274" t="s">
        <v>951</v>
      </c>
      <c r="C138" s="72" t="s">
        <v>609</v>
      </c>
      <c r="D138" s="80">
        <v>63448</v>
      </c>
      <c r="E138" s="78">
        <v>631240130</v>
      </c>
      <c r="F138" s="37" t="s">
        <v>918</v>
      </c>
      <c r="G138" s="77" t="s">
        <v>300</v>
      </c>
      <c r="H138" s="48">
        <v>10</v>
      </c>
      <c r="I138" s="39">
        <v>13230</v>
      </c>
      <c r="J138" s="225">
        <f t="shared" si="16"/>
        <v>29.03</v>
      </c>
      <c r="K138" s="187"/>
      <c r="L138" s="187">
        <v>29.03</v>
      </c>
      <c r="M138" s="187"/>
      <c r="N138" s="187"/>
      <c r="O138" s="187"/>
      <c r="P138" s="110" t="s">
        <v>109</v>
      </c>
    </row>
    <row r="139" spans="1:23" x14ac:dyDescent="0.2">
      <c r="A139" s="36">
        <v>133</v>
      </c>
      <c r="B139" s="274" t="s">
        <v>952</v>
      </c>
      <c r="C139" s="72" t="s">
        <v>609</v>
      </c>
      <c r="D139" s="80">
        <v>63469</v>
      </c>
      <c r="E139" s="78">
        <v>631240129</v>
      </c>
      <c r="F139" s="37" t="s">
        <v>918</v>
      </c>
      <c r="G139" s="77" t="s">
        <v>300</v>
      </c>
      <c r="H139" s="48">
        <v>10</v>
      </c>
      <c r="I139" s="39">
        <v>13230</v>
      </c>
      <c r="J139" s="225">
        <f t="shared" si="16"/>
        <v>29.04</v>
      </c>
      <c r="K139" s="187"/>
      <c r="L139" s="187">
        <v>29.04</v>
      </c>
      <c r="M139" s="187"/>
      <c r="N139" s="187"/>
      <c r="O139" s="187"/>
      <c r="P139" s="110" t="s">
        <v>109</v>
      </c>
    </row>
    <row r="140" spans="1:23" x14ac:dyDescent="0.2">
      <c r="A140" s="36">
        <v>134</v>
      </c>
      <c r="B140" s="274" t="s">
        <v>953</v>
      </c>
      <c r="C140" s="72" t="s">
        <v>609</v>
      </c>
      <c r="D140" s="80">
        <v>63484</v>
      </c>
      <c r="E140" s="78">
        <v>631240128</v>
      </c>
      <c r="F140" s="37" t="s">
        <v>918</v>
      </c>
      <c r="G140" s="77" t="s">
        <v>300</v>
      </c>
      <c r="H140" s="48">
        <v>10</v>
      </c>
      <c r="I140" s="39">
        <v>13230</v>
      </c>
      <c r="J140" s="225">
        <f t="shared" si="16"/>
        <v>43.56</v>
      </c>
      <c r="K140" s="187"/>
      <c r="L140" s="187">
        <v>43.56</v>
      </c>
      <c r="M140" s="187"/>
      <c r="N140" s="187"/>
      <c r="O140" s="187"/>
      <c r="P140" s="110" t="s">
        <v>109</v>
      </c>
    </row>
    <row r="141" spans="1:23" x14ac:dyDescent="0.2">
      <c r="A141" s="36">
        <v>135</v>
      </c>
      <c r="B141" s="274" t="s">
        <v>954</v>
      </c>
      <c r="C141" s="72" t="s">
        <v>609</v>
      </c>
      <c r="D141" s="80">
        <v>63504</v>
      </c>
      <c r="E141" s="78">
        <v>631240127</v>
      </c>
      <c r="F141" s="37" t="s">
        <v>918</v>
      </c>
      <c r="G141" s="77" t="s">
        <v>300</v>
      </c>
      <c r="H141" s="48">
        <v>10</v>
      </c>
      <c r="I141" s="39">
        <v>13230</v>
      </c>
      <c r="J141" s="225">
        <f t="shared" si="16"/>
        <v>43.56</v>
      </c>
      <c r="K141" s="187"/>
      <c r="L141" s="187">
        <v>43.56</v>
      </c>
      <c r="M141" s="187"/>
      <c r="N141" s="187"/>
      <c r="O141" s="187"/>
      <c r="P141" s="110" t="s">
        <v>109</v>
      </c>
    </row>
    <row r="142" spans="1:23" x14ac:dyDescent="0.2">
      <c r="A142" s="36">
        <v>136</v>
      </c>
      <c r="B142" s="274" t="s">
        <v>955</v>
      </c>
      <c r="C142" s="72" t="s">
        <v>609</v>
      </c>
      <c r="D142" s="80">
        <v>63519</v>
      </c>
      <c r="E142" s="78">
        <v>631240126</v>
      </c>
      <c r="F142" s="37" t="s">
        <v>918</v>
      </c>
      <c r="G142" s="77" t="s">
        <v>300</v>
      </c>
      <c r="H142" s="48">
        <v>10</v>
      </c>
      <c r="I142" s="39">
        <v>13230</v>
      </c>
      <c r="J142" s="225">
        <f t="shared" si="16"/>
        <v>29.04</v>
      </c>
      <c r="K142" s="187"/>
      <c r="L142" s="187">
        <v>29.04</v>
      </c>
      <c r="M142" s="187"/>
      <c r="N142" s="187"/>
      <c r="O142" s="187"/>
      <c r="P142" s="110" t="s">
        <v>109</v>
      </c>
    </row>
    <row r="143" spans="1:23" x14ac:dyDescent="0.2">
      <c r="A143" s="36">
        <v>137</v>
      </c>
      <c r="B143" s="274" t="s">
        <v>956</v>
      </c>
      <c r="C143" s="72" t="s">
        <v>609</v>
      </c>
      <c r="D143" s="80">
        <v>63536</v>
      </c>
      <c r="E143" s="78">
        <v>631240125</v>
      </c>
      <c r="F143" s="37" t="s">
        <v>918</v>
      </c>
      <c r="G143" s="77" t="s">
        <v>300</v>
      </c>
      <c r="H143" s="48">
        <v>10</v>
      </c>
      <c r="I143" s="39">
        <v>13230</v>
      </c>
      <c r="J143" s="225">
        <f t="shared" si="16"/>
        <v>159.72</v>
      </c>
      <c r="K143" s="187"/>
      <c r="L143" s="187">
        <v>159.72</v>
      </c>
      <c r="M143" s="187"/>
      <c r="N143" s="187"/>
      <c r="O143" s="187"/>
      <c r="P143" s="110" t="s">
        <v>109</v>
      </c>
      <c r="W143" s="342"/>
    </row>
    <row r="144" spans="1:23" x14ac:dyDescent="0.2">
      <c r="A144" s="36">
        <v>138</v>
      </c>
      <c r="B144" s="274" t="s">
        <v>957</v>
      </c>
      <c r="C144" s="72" t="s">
        <v>609</v>
      </c>
      <c r="D144" s="80">
        <v>63547</v>
      </c>
      <c r="E144" s="78">
        <v>631240124</v>
      </c>
      <c r="F144" s="37" t="s">
        <v>918</v>
      </c>
      <c r="G144" s="77" t="s">
        <v>300</v>
      </c>
      <c r="H144" s="48">
        <v>10</v>
      </c>
      <c r="I144" s="39">
        <v>13230</v>
      </c>
      <c r="J144" s="225">
        <f t="shared" si="16"/>
        <v>14.52</v>
      </c>
      <c r="K144" s="187"/>
      <c r="L144" s="187">
        <v>14.52</v>
      </c>
      <c r="M144" s="187"/>
      <c r="N144" s="187"/>
      <c r="O144" s="187"/>
      <c r="P144" s="110" t="s">
        <v>109</v>
      </c>
      <c r="W144" s="342"/>
    </row>
    <row r="145" spans="1:23" x14ac:dyDescent="0.2">
      <c r="A145" s="36">
        <v>139</v>
      </c>
      <c r="B145" s="274" t="s">
        <v>958</v>
      </c>
      <c r="C145" s="72" t="s">
        <v>609</v>
      </c>
      <c r="D145" s="80">
        <v>63572</v>
      </c>
      <c r="E145" s="76">
        <v>631240123</v>
      </c>
      <c r="F145" s="37" t="s">
        <v>918</v>
      </c>
      <c r="G145" s="77" t="s">
        <v>300</v>
      </c>
      <c r="H145" s="48">
        <v>10</v>
      </c>
      <c r="I145" s="39">
        <v>13230</v>
      </c>
      <c r="J145" s="225">
        <f t="shared" si="16"/>
        <v>87.12</v>
      </c>
      <c r="K145" s="190"/>
      <c r="L145" s="190">
        <v>87.12</v>
      </c>
      <c r="M145" s="190"/>
      <c r="N145" s="191"/>
      <c r="O145" s="194"/>
      <c r="P145" s="110" t="s">
        <v>109</v>
      </c>
      <c r="W145" s="342"/>
    </row>
    <row r="146" spans="1:23" x14ac:dyDescent="0.2">
      <c r="A146" s="36">
        <v>140</v>
      </c>
      <c r="B146" s="274" t="s">
        <v>959</v>
      </c>
      <c r="C146" s="72" t="s">
        <v>609</v>
      </c>
      <c r="D146" s="80">
        <v>63578</v>
      </c>
      <c r="E146" s="76">
        <v>631240122</v>
      </c>
      <c r="F146" s="37" t="s">
        <v>918</v>
      </c>
      <c r="G146" s="77" t="s">
        <v>300</v>
      </c>
      <c r="H146" s="48">
        <v>10</v>
      </c>
      <c r="I146" s="39">
        <v>13230</v>
      </c>
      <c r="J146" s="225">
        <f t="shared" si="16"/>
        <v>58.06</v>
      </c>
      <c r="K146" s="187"/>
      <c r="L146" s="187">
        <v>58.06</v>
      </c>
      <c r="M146" s="187"/>
      <c r="N146" s="187"/>
      <c r="O146" s="187"/>
      <c r="P146" s="110" t="s">
        <v>109</v>
      </c>
      <c r="W146" s="342"/>
    </row>
    <row r="147" spans="1:23" x14ac:dyDescent="0.2">
      <c r="A147" s="36">
        <v>141</v>
      </c>
      <c r="B147" s="274" t="s">
        <v>960</v>
      </c>
      <c r="C147" s="72" t="s">
        <v>609</v>
      </c>
      <c r="D147" s="80">
        <v>63586</v>
      </c>
      <c r="E147" s="78">
        <v>631240121</v>
      </c>
      <c r="F147" s="37" t="s">
        <v>918</v>
      </c>
      <c r="G147" s="77" t="s">
        <v>300</v>
      </c>
      <c r="H147" s="48">
        <v>10</v>
      </c>
      <c r="I147" s="39">
        <v>13230</v>
      </c>
      <c r="J147" s="225">
        <f t="shared" si="16"/>
        <v>87.12</v>
      </c>
      <c r="K147" s="187"/>
      <c r="L147" s="187">
        <v>87.12</v>
      </c>
      <c r="M147" s="187"/>
      <c r="N147" s="187"/>
      <c r="O147" s="187"/>
      <c r="P147" s="110" t="s">
        <v>109</v>
      </c>
      <c r="W147" s="342"/>
    </row>
    <row r="148" spans="1:23" x14ac:dyDescent="0.2">
      <c r="A148" s="36">
        <v>142</v>
      </c>
      <c r="B148" s="274" t="s">
        <v>961</v>
      </c>
      <c r="C148" s="72" t="s">
        <v>609</v>
      </c>
      <c r="D148" s="80">
        <v>63595</v>
      </c>
      <c r="E148" s="78">
        <v>631240120</v>
      </c>
      <c r="F148" s="37" t="s">
        <v>918</v>
      </c>
      <c r="G148" s="77" t="s">
        <v>300</v>
      </c>
      <c r="H148" s="48">
        <v>10</v>
      </c>
      <c r="I148" s="39">
        <v>13230</v>
      </c>
      <c r="J148" s="225">
        <f t="shared" si="16"/>
        <v>14.52</v>
      </c>
      <c r="K148" s="187"/>
      <c r="L148" s="187">
        <v>14.52</v>
      </c>
      <c r="M148" s="187"/>
      <c r="N148" s="187"/>
      <c r="O148" s="187"/>
      <c r="P148" s="110" t="s">
        <v>109</v>
      </c>
    </row>
    <row r="149" spans="1:23" x14ac:dyDescent="0.2">
      <c r="A149" s="36">
        <v>143</v>
      </c>
      <c r="B149" s="274" t="s">
        <v>964</v>
      </c>
      <c r="C149" s="72" t="s">
        <v>669</v>
      </c>
      <c r="D149" s="80">
        <v>63650</v>
      </c>
      <c r="E149" s="78">
        <v>631240158</v>
      </c>
      <c r="F149" s="37" t="s">
        <v>918</v>
      </c>
      <c r="G149" s="77" t="s">
        <v>318</v>
      </c>
      <c r="H149" s="48">
        <v>10</v>
      </c>
      <c r="I149" s="39">
        <v>13250</v>
      </c>
      <c r="J149" s="225">
        <f t="shared" si="16"/>
        <v>15.99</v>
      </c>
      <c r="K149" s="187"/>
      <c r="L149" s="187">
        <v>15.99</v>
      </c>
      <c r="M149" s="187"/>
      <c r="N149" s="187"/>
      <c r="O149" s="187"/>
      <c r="P149" s="110" t="s">
        <v>267</v>
      </c>
    </row>
    <row r="150" spans="1:23" x14ac:dyDescent="0.2">
      <c r="A150" s="36">
        <v>144</v>
      </c>
      <c r="B150" s="274" t="s">
        <v>967</v>
      </c>
      <c r="C150" s="72" t="s">
        <v>669</v>
      </c>
      <c r="D150" s="80">
        <v>63667</v>
      </c>
      <c r="E150" s="78">
        <v>631240155</v>
      </c>
      <c r="F150" s="37" t="s">
        <v>918</v>
      </c>
      <c r="G150" s="77" t="s">
        <v>318</v>
      </c>
      <c r="H150" s="48">
        <v>10</v>
      </c>
      <c r="I150" s="39">
        <v>13250</v>
      </c>
      <c r="J150" s="225">
        <f t="shared" si="16"/>
        <v>19.32</v>
      </c>
      <c r="K150" s="187"/>
      <c r="L150" s="187">
        <v>19.32</v>
      </c>
      <c r="M150" s="187"/>
      <c r="N150" s="187"/>
      <c r="O150" s="187"/>
      <c r="P150" s="110" t="s">
        <v>267</v>
      </c>
    </row>
    <row r="151" spans="1:23" x14ac:dyDescent="0.2">
      <c r="A151" s="36">
        <v>145</v>
      </c>
      <c r="B151" s="274" t="s">
        <v>968</v>
      </c>
      <c r="C151" s="72" t="s">
        <v>669</v>
      </c>
      <c r="D151" s="80">
        <v>63675</v>
      </c>
      <c r="E151" s="78">
        <v>631240154</v>
      </c>
      <c r="F151" s="37" t="s">
        <v>918</v>
      </c>
      <c r="G151" s="77" t="s">
        <v>318</v>
      </c>
      <c r="H151" s="48">
        <v>10</v>
      </c>
      <c r="I151" s="39">
        <v>13250</v>
      </c>
      <c r="J151" s="225">
        <f t="shared" si="16"/>
        <v>13.99</v>
      </c>
      <c r="K151" s="187"/>
      <c r="L151" s="187">
        <v>13.99</v>
      </c>
      <c r="M151" s="187"/>
      <c r="N151" s="187"/>
      <c r="O151" s="187"/>
      <c r="P151" s="110" t="s">
        <v>267</v>
      </c>
    </row>
    <row r="152" spans="1:23" x14ac:dyDescent="0.2">
      <c r="A152" s="36">
        <v>146</v>
      </c>
      <c r="B152" s="274" t="s">
        <v>969</v>
      </c>
      <c r="C152" s="72" t="s">
        <v>669</v>
      </c>
      <c r="D152" s="80">
        <v>63677</v>
      </c>
      <c r="E152" s="78">
        <v>631240153</v>
      </c>
      <c r="F152" s="37" t="s">
        <v>918</v>
      </c>
      <c r="G152" s="77" t="s">
        <v>318</v>
      </c>
      <c r="H152" s="48">
        <v>10</v>
      </c>
      <c r="I152" s="39">
        <v>13250</v>
      </c>
      <c r="J152" s="225">
        <f t="shared" si="16"/>
        <v>12.99</v>
      </c>
      <c r="K152" s="187"/>
      <c r="L152" s="187">
        <v>12.99</v>
      </c>
      <c r="M152" s="187"/>
      <c r="N152" s="187"/>
      <c r="O152" s="187"/>
      <c r="P152" s="110" t="s">
        <v>267</v>
      </c>
      <c r="R152" s="25"/>
      <c r="S152" s="25"/>
    </row>
    <row r="153" spans="1:23" x14ac:dyDescent="0.2">
      <c r="A153" s="36">
        <v>147</v>
      </c>
      <c r="B153" s="274" t="s">
        <v>337</v>
      </c>
      <c r="C153" s="72" t="s">
        <v>609</v>
      </c>
      <c r="D153" s="80">
        <v>63698</v>
      </c>
      <c r="E153" s="78">
        <v>631240150</v>
      </c>
      <c r="F153" s="37" t="s">
        <v>973</v>
      </c>
      <c r="G153" s="77" t="s">
        <v>557</v>
      </c>
      <c r="H153" s="48">
        <v>10</v>
      </c>
      <c r="I153" s="39">
        <v>13220</v>
      </c>
      <c r="J153" s="225">
        <f t="shared" si="16"/>
        <v>15.1</v>
      </c>
      <c r="K153" s="187"/>
      <c r="L153" s="187">
        <v>15.1</v>
      </c>
      <c r="M153" s="187"/>
      <c r="N153" s="187"/>
      <c r="O153" s="187"/>
      <c r="P153" s="297" t="s">
        <v>558</v>
      </c>
    </row>
    <row r="154" spans="1:23" x14ac:dyDescent="0.2">
      <c r="A154" s="36">
        <v>148</v>
      </c>
      <c r="B154" s="274" t="s">
        <v>565</v>
      </c>
      <c r="C154" s="72" t="s">
        <v>609</v>
      </c>
      <c r="D154" s="80">
        <v>63711</v>
      </c>
      <c r="E154" s="78">
        <v>631240148</v>
      </c>
      <c r="F154" s="37" t="s">
        <v>973</v>
      </c>
      <c r="G154" s="77" t="s">
        <v>557</v>
      </c>
      <c r="H154" s="48">
        <v>10</v>
      </c>
      <c r="I154" s="39">
        <v>13220</v>
      </c>
      <c r="J154" s="225">
        <f t="shared" si="16"/>
        <v>17.5</v>
      </c>
      <c r="K154" s="187"/>
      <c r="L154" s="187">
        <v>17.5</v>
      </c>
      <c r="M154" s="187"/>
      <c r="N154" s="187"/>
      <c r="O154" s="187"/>
      <c r="P154" s="297" t="s">
        <v>558</v>
      </c>
    </row>
    <row r="155" spans="1:23" x14ac:dyDescent="0.2">
      <c r="A155" s="36">
        <v>149</v>
      </c>
      <c r="B155" s="274" t="s">
        <v>567</v>
      </c>
      <c r="C155" s="72" t="s">
        <v>609</v>
      </c>
      <c r="D155" s="80">
        <v>63715</v>
      </c>
      <c r="E155" s="78">
        <v>631240147</v>
      </c>
      <c r="F155" s="37" t="s">
        <v>973</v>
      </c>
      <c r="G155" s="77" t="s">
        <v>557</v>
      </c>
      <c r="H155" s="48">
        <v>10</v>
      </c>
      <c r="I155" s="39">
        <v>13220</v>
      </c>
      <c r="J155" s="225">
        <f t="shared" si="16"/>
        <v>7.12</v>
      </c>
      <c r="K155" s="187"/>
      <c r="L155" s="187">
        <v>7.12</v>
      </c>
      <c r="M155" s="187"/>
      <c r="N155" s="187"/>
      <c r="O155" s="187"/>
      <c r="P155" s="297" t="s">
        <v>558</v>
      </c>
    </row>
    <row r="156" spans="1:23" x14ac:dyDescent="0.2">
      <c r="A156" s="36">
        <v>150</v>
      </c>
      <c r="B156" s="274" t="s">
        <v>975</v>
      </c>
      <c r="C156" s="72" t="s">
        <v>609</v>
      </c>
      <c r="D156" s="80">
        <v>63722</v>
      </c>
      <c r="E156" s="78">
        <v>631240146</v>
      </c>
      <c r="F156" s="37" t="s">
        <v>973</v>
      </c>
      <c r="G156" s="77" t="s">
        <v>557</v>
      </c>
      <c r="H156" s="48">
        <v>10</v>
      </c>
      <c r="I156" s="39">
        <v>13220</v>
      </c>
      <c r="J156" s="225">
        <f t="shared" si="16"/>
        <v>8.64</v>
      </c>
      <c r="K156" s="187"/>
      <c r="L156" s="187">
        <v>8.64</v>
      </c>
      <c r="M156" s="187"/>
      <c r="N156" s="187"/>
      <c r="O156" s="187"/>
      <c r="P156" s="297" t="s">
        <v>558</v>
      </c>
    </row>
    <row r="157" spans="1:23" x14ac:dyDescent="0.2">
      <c r="A157" s="36">
        <v>151</v>
      </c>
      <c r="B157" s="274" t="s">
        <v>563</v>
      </c>
      <c r="C157" s="72" t="s">
        <v>609</v>
      </c>
      <c r="D157" s="80">
        <v>63738</v>
      </c>
      <c r="E157" s="78">
        <v>631240144</v>
      </c>
      <c r="F157" s="37" t="s">
        <v>973</v>
      </c>
      <c r="G157" s="77" t="s">
        <v>557</v>
      </c>
      <c r="H157" s="48">
        <v>10</v>
      </c>
      <c r="I157" s="39">
        <v>13220</v>
      </c>
      <c r="J157" s="225">
        <f t="shared" si="16"/>
        <v>35.159999999999997</v>
      </c>
      <c r="K157" s="187"/>
      <c r="L157" s="187">
        <v>35.159999999999997</v>
      </c>
      <c r="M157" s="187"/>
      <c r="N157" s="187"/>
      <c r="O157" s="187"/>
      <c r="P157" s="297" t="s">
        <v>558</v>
      </c>
    </row>
    <row r="158" spans="1:23" x14ac:dyDescent="0.2">
      <c r="A158" s="36">
        <v>152</v>
      </c>
      <c r="B158" s="274" t="s">
        <v>564</v>
      </c>
      <c r="C158" s="72" t="s">
        <v>609</v>
      </c>
      <c r="D158" s="80">
        <v>63750</v>
      </c>
      <c r="E158" s="78">
        <v>631240143</v>
      </c>
      <c r="F158" s="37" t="s">
        <v>973</v>
      </c>
      <c r="G158" s="77" t="s">
        <v>557</v>
      </c>
      <c r="H158" s="48">
        <v>10</v>
      </c>
      <c r="I158" s="39">
        <v>13220</v>
      </c>
      <c r="J158" s="225">
        <f t="shared" si="16"/>
        <v>85.83</v>
      </c>
      <c r="K158" s="187"/>
      <c r="L158" s="187">
        <v>85.83</v>
      </c>
      <c r="M158" s="187"/>
      <c r="N158" s="187"/>
      <c r="O158" s="187"/>
      <c r="P158" s="297" t="s">
        <v>558</v>
      </c>
    </row>
    <row r="159" spans="1:23" x14ac:dyDescent="0.2">
      <c r="A159" s="36">
        <v>153</v>
      </c>
      <c r="B159" s="274" t="s">
        <v>342</v>
      </c>
      <c r="C159" s="72" t="s">
        <v>609</v>
      </c>
      <c r="D159" s="80">
        <v>63760</v>
      </c>
      <c r="E159" s="78">
        <v>631240140</v>
      </c>
      <c r="F159" s="37" t="s">
        <v>973</v>
      </c>
      <c r="G159" s="77" t="s">
        <v>557</v>
      </c>
      <c r="H159" s="48">
        <v>10</v>
      </c>
      <c r="I159" s="39">
        <v>13220</v>
      </c>
      <c r="J159" s="225">
        <f t="shared" si="16"/>
        <v>15.68</v>
      </c>
      <c r="K159" s="187"/>
      <c r="L159" s="187">
        <v>15.68</v>
      </c>
      <c r="M159" s="187"/>
      <c r="N159" s="187"/>
      <c r="O159" s="187"/>
      <c r="P159" s="297" t="s">
        <v>558</v>
      </c>
    </row>
    <row r="160" spans="1:23" x14ac:dyDescent="0.2">
      <c r="A160" s="36">
        <v>154</v>
      </c>
      <c r="B160" s="274" t="s">
        <v>343</v>
      </c>
      <c r="C160" s="72" t="s">
        <v>609</v>
      </c>
      <c r="D160" s="80">
        <v>63767</v>
      </c>
      <c r="E160" s="78">
        <v>631240139</v>
      </c>
      <c r="F160" s="37" t="s">
        <v>973</v>
      </c>
      <c r="G160" s="77" t="s">
        <v>557</v>
      </c>
      <c r="H160" s="48">
        <v>10</v>
      </c>
      <c r="I160" s="39">
        <v>13220</v>
      </c>
      <c r="J160" s="225">
        <f t="shared" ref="J160" si="17">SUM(K160+L160+M160+N160+O160)</f>
        <v>80.239999999999995</v>
      </c>
      <c r="K160" s="187"/>
      <c r="L160" s="187">
        <v>80.239999999999995</v>
      </c>
      <c r="M160" s="187"/>
      <c r="N160" s="187"/>
      <c r="O160" s="187"/>
      <c r="P160" s="297" t="s">
        <v>558</v>
      </c>
    </row>
    <row r="161" spans="1:21" x14ac:dyDescent="0.2">
      <c r="A161" s="36">
        <v>155</v>
      </c>
      <c r="B161" s="274" t="s">
        <v>344</v>
      </c>
      <c r="C161" s="72" t="s">
        <v>609</v>
      </c>
      <c r="D161" s="80">
        <v>63780</v>
      </c>
      <c r="E161" s="78">
        <v>631240138</v>
      </c>
      <c r="F161" s="37" t="s">
        <v>973</v>
      </c>
      <c r="G161" s="77" t="s">
        <v>557</v>
      </c>
      <c r="H161" s="48">
        <v>10</v>
      </c>
      <c r="I161" s="39">
        <v>13220</v>
      </c>
      <c r="J161" s="225">
        <f t="shared" si="16"/>
        <v>4.72</v>
      </c>
      <c r="K161" s="187"/>
      <c r="L161" s="187">
        <v>4.72</v>
      </c>
      <c r="M161" s="187"/>
      <c r="N161" s="187"/>
      <c r="O161" s="187"/>
      <c r="P161" s="297" t="s">
        <v>558</v>
      </c>
    </row>
    <row r="162" spans="1:21" x14ac:dyDescent="0.2">
      <c r="A162" s="36">
        <v>156</v>
      </c>
      <c r="B162" s="274" t="s">
        <v>346</v>
      </c>
      <c r="C162" s="72" t="s">
        <v>609</v>
      </c>
      <c r="D162" s="80">
        <v>63790</v>
      </c>
      <c r="E162" s="78">
        <v>631240137</v>
      </c>
      <c r="F162" s="37" t="s">
        <v>973</v>
      </c>
      <c r="G162" s="77" t="s">
        <v>557</v>
      </c>
      <c r="H162" s="48">
        <v>10</v>
      </c>
      <c r="I162" s="39">
        <v>13220</v>
      </c>
      <c r="J162" s="225">
        <f t="shared" si="16"/>
        <v>21.9</v>
      </c>
      <c r="K162" s="187"/>
      <c r="L162" s="187">
        <v>21.9</v>
      </c>
      <c r="M162" s="187"/>
      <c r="N162" s="187"/>
      <c r="O162" s="187"/>
      <c r="P162" s="297" t="s">
        <v>558</v>
      </c>
    </row>
    <row r="163" spans="1:21" x14ac:dyDescent="0.2">
      <c r="A163" s="36">
        <v>157</v>
      </c>
      <c r="B163" s="274" t="s">
        <v>347</v>
      </c>
      <c r="C163" s="72" t="s">
        <v>609</v>
      </c>
      <c r="D163" s="80">
        <v>63810</v>
      </c>
      <c r="E163" s="78">
        <v>631240134</v>
      </c>
      <c r="F163" s="37" t="s">
        <v>973</v>
      </c>
      <c r="G163" s="77" t="s">
        <v>557</v>
      </c>
      <c r="H163" s="48">
        <v>10</v>
      </c>
      <c r="I163" s="39">
        <v>13220</v>
      </c>
      <c r="J163" s="225">
        <f t="shared" si="16"/>
        <v>24.3</v>
      </c>
      <c r="K163" s="187"/>
      <c r="L163" s="187">
        <v>24.3</v>
      </c>
      <c r="M163" s="187"/>
      <c r="N163" s="187"/>
      <c r="O163" s="187"/>
      <c r="P163" s="297" t="s">
        <v>558</v>
      </c>
    </row>
    <row r="164" spans="1:21" ht="13.5" thickBot="1" x14ac:dyDescent="0.25">
      <c r="A164" s="36">
        <v>158</v>
      </c>
      <c r="B164" s="274" t="s">
        <v>341</v>
      </c>
      <c r="C164" s="72" t="s">
        <v>609</v>
      </c>
      <c r="D164" s="80">
        <v>63821</v>
      </c>
      <c r="E164" s="78">
        <v>631240141</v>
      </c>
      <c r="F164" s="37" t="s">
        <v>973</v>
      </c>
      <c r="G164" s="77" t="s">
        <v>557</v>
      </c>
      <c r="H164" s="48">
        <v>10</v>
      </c>
      <c r="I164" s="39">
        <v>13220</v>
      </c>
      <c r="J164" s="225">
        <f t="shared" si="16"/>
        <v>25.9</v>
      </c>
      <c r="K164" s="187"/>
      <c r="L164" s="187">
        <v>25.9</v>
      </c>
      <c r="M164" s="187"/>
      <c r="N164" s="187"/>
      <c r="O164" s="187"/>
      <c r="P164" s="297" t="s">
        <v>558</v>
      </c>
    </row>
    <row r="165" spans="1:21" ht="13.5" thickBot="1" x14ac:dyDescent="0.25">
      <c r="A165" s="36">
        <v>159</v>
      </c>
      <c r="B165" s="271" t="s">
        <v>340</v>
      </c>
      <c r="C165" s="43" t="s">
        <v>609</v>
      </c>
      <c r="D165" s="76">
        <v>63826</v>
      </c>
      <c r="E165" s="78">
        <v>631240142</v>
      </c>
      <c r="F165" s="37" t="s">
        <v>973</v>
      </c>
      <c r="G165" s="77" t="s">
        <v>557</v>
      </c>
      <c r="H165" s="48">
        <v>10</v>
      </c>
      <c r="I165" s="39">
        <v>13220</v>
      </c>
      <c r="J165" s="225">
        <f t="shared" si="16"/>
        <v>68.25</v>
      </c>
      <c r="K165" s="187"/>
      <c r="L165" s="187">
        <v>68.25</v>
      </c>
      <c r="M165" s="190"/>
      <c r="N165" s="191"/>
      <c r="O165" s="188"/>
      <c r="P165" s="297" t="s">
        <v>558</v>
      </c>
      <c r="R165" s="441" t="s">
        <v>51</v>
      </c>
      <c r="S165" s="442" t="s">
        <v>52</v>
      </c>
      <c r="T165" s="441" t="s">
        <v>53</v>
      </c>
      <c r="U165" s="443" t="s">
        <v>73</v>
      </c>
    </row>
    <row r="166" spans="1:21" x14ac:dyDescent="0.2">
      <c r="A166" s="36">
        <v>160</v>
      </c>
      <c r="B166" s="271" t="s">
        <v>983</v>
      </c>
      <c r="C166" s="43" t="s">
        <v>609</v>
      </c>
      <c r="D166" s="76">
        <v>64660</v>
      </c>
      <c r="E166" s="78">
        <v>631240089</v>
      </c>
      <c r="F166" s="37" t="s">
        <v>973</v>
      </c>
      <c r="G166" s="77" t="s">
        <v>543</v>
      </c>
      <c r="H166" s="48">
        <v>10</v>
      </c>
      <c r="I166" s="39">
        <v>13780</v>
      </c>
      <c r="J166" s="225">
        <f t="shared" si="16"/>
        <v>18.170000000000002</v>
      </c>
      <c r="K166" s="187"/>
      <c r="L166" s="187"/>
      <c r="M166" s="190">
        <v>18.170000000000002</v>
      </c>
      <c r="N166" s="191"/>
      <c r="O166" s="188"/>
      <c r="P166" s="297" t="s">
        <v>527</v>
      </c>
      <c r="R166" s="342">
        <v>4309.51</v>
      </c>
      <c r="S166" s="342">
        <v>10387.280000000001</v>
      </c>
      <c r="T166" s="342">
        <v>30780.15</v>
      </c>
    </row>
    <row r="167" spans="1:21" x14ac:dyDescent="0.2">
      <c r="A167" s="36">
        <v>161</v>
      </c>
      <c r="B167" s="271" t="s">
        <v>984</v>
      </c>
      <c r="C167" s="43" t="s">
        <v>609</v>
      </c>
      <c r="D167" s="76">
        <v>64670</v>
      </c>
      <c r="E167" s="78">
        <v>631240088</v>
      </c>
      <c r="F167" s="37" t="s">
        <v>973</v>
      </c>
      <c r="G167" s="77" t="s">
        <v>729</v>
      </c>
      <c r="H167" s="48">
        <v>10</v>
      </c>
      <c r="I167" s="39">
        <v>13780</v>
      </c>
      <c r="J167" s="225">
        <f t="shared" si="16"/>
        <v>51.62</v>
      </c>
      <c r="K167" s="187"/>
      <c r="L167" s="187"/>
      <c r="M167" s="190">
        <v>51.62</v>
      </c>
      <c r="N167" s="191"/>
      <c r="O167" s="188"/>
      <c r="P167" s="297" t="s">
        <v>527</v>
      </c>
      <c r="R167" s="343"/>
      <c r="S167" s="342">
        <v>12004.24</v>
      </c>
      <c r="T167" s="342">
        <v>40348.01</v>
      </c>
    </row>
    <row r="168" spans="1:21" x14ac:dyDescent="0.2">
      <c r="A168" s="36">
        <v>162</v>
      </c>
      <c r="B168" s="271" t="s">
        <v>985</v>
      </c>
      <c r="C168" s="43" t="s">
        <v>806</v>
      </c>
      <c r="D168" s="76">
        <v>64682</v>
      </c>
      <c r="E168" s="78">
        <v>631240086</v>
      </c>
      <c r="F168" s="37" t="s">
        <v>973</v>
      </c>
      <c r="G168" s="77" t="s">
        <v>986</v>
      </c>
      <c r="H168" s="48">
        <v>10</v>
      </c>
      <c r="I168" s="39">
        <v>13610</v>
      </c>
      <c r="J168" s="225">
        <f t="shared" si="16"/>
        <v>54.4</v>
      </c>
      <c r="K168" s="187"/>
      <c r="L168" s="187"/>
      <c r="M168" s="190">
        <v>54.4</v>
      </c>
      <c r="N168" s="191"/>
      <c r="O168" s="188"/>
      <c r="P168" s="297" t="s">
        <v>513</v>
      </c>
      <c r="R168" s="343"/>
      <c r="S168" s="342">
        <v>20570.650000000001</v>
      </c>
      <c r="T168" s="342"/>
    </row>
    <row r="169" spans="1:21" x14ac:dyDescent="0.2">
      <c r="A169" s="36">
        <v>163</v>
      </c>
      <c r="B169" s="274" t="s">
        <v>930</v>
      </c>
      <c r="C169" s="72" t="s">
        <v>772</v>
      </c>
      <c r="D169" s="80">
        <v>68634</v>
      </c>
      <c r="E169" s="78">
        <v>631240091</v>
      </c>
      <c r="F169" s="37" t="s">
        <v>1023</v>
      </c>
      <c r="G169" s="415" t="s">
        <v>113</v>
      </c>
      <c r="H169" s="48">
        <v>10</v>
      </c>
      <c r="I169" s="39">
        <v>13210</v>
      </c>
      <c r="J169" s="225">
        <f t="shared" ref="J169:J176" si="18">SUM(K169+L169+M169+N169+O169)</f>
        <v>709.79</v>
      </c>
      <c r="K169" s="187"/>
      <c r="L169" s="187">
        <v>709.79</v>
      </c>
      <c r="M169" s="187"/>
      <c r="N169" s="187"/>
      <c r="O169" s="187"/>
      <c r="P169" s="110" t="s">
        <v>114</v>
      </c>
      <c r="R169" s="343"/>
      <c r="S169" s="342">
        <v>12143.42</v>
      </c>
      <c r="T169" s="342"/>
    </row>
    <row r="170" spans="1:21" x14ac:dyDescent="0.2">
      <c r="A170" s="36">
        <v>164</v>
      </c>
      <c r="B170" s="274" t="s">
        <v>963</v>
      </c>
      <c r="C170" s="72" t="s">
        <v>669</v>
      </c>
      <c r="D170" s="80">
        <v>68643</v>
      </c>
      <c r="E170" s="78">
        <v>631240159</v>
      </c>
      <c r="F170" s="37" t="s">
        <v>1023</v>
      </c>
      <c r="G170" s="77" t="s">
        <v>318</v>
      </c>
      <c r="H170" s="48">
        <v>10</v>
      </c>
      <c r="I170" s="39">
        <v>13250</v>
      </c>
      <c r="J170" s="225">
        <f t="shared" si="18"/>
        <v>18.14</v>
      </c>
      <c r="K170" s="187"/>
      <c r="L170" s="187">
        <v>18.14</v>
      </c>
      <c r="M170" s="187"/>
      <c r="N170" s="187"/>
      <c r="O170" s="187"/>
      <c r="P170" s="110" t="s">
        <v>267</v>
      </c>
      <c r="R170" s="343"/>
      <c r="S170" s="342">
        <v>10689.7</v>
      </c>
      <c r="T170" s="342"/>
    </row>
    <row r="171" spans="1:21" x14ac:dyDescent="0.2">
      <c r="A171" s="36">
        <v>165</v>
      </c>
      <c r="B171" s="274" t="s">
        <v>965</v>
      </c>
      <c r="C171" s="72" t="s">
        <v>669</v>
      </c>
      <c r="D171" s="80">
        <v>68659</v>
      </c>
      <c r="E171" s="78">
        <v>631240157</v>
      </c>
      <c r="F171" s="37" t="s">
        <v>1023</v>
      </c>
      <c r="G171" s="77" t="s">
        <v>318</v>
      </c>
      <c r="H171" s="48">
        <v>10</v>
      </c>
      <c r="I171" s="39">
        <v>13250</v>
      </c>
      <c r="J171" s="225">
        <f t="shared" si="18"/>
        <v>13.99</v>
      </c>
      <c r="K171" s="187"/>
      <c r="L171" s="187">
        <v>13.99</v>
      </c>
      <c r="M171" s="187"/>
      <c r="N171" s="187"/>
      <c r="O171" s="187"/>
      <c r="P171" s="110" t="s">
        <v>267</v>
      </c>
      <c r="R171" s="343"/>
      <c r="S171" s="342">
        <v>11846.18</v>
      </c>
      <c r="T171" s="343"/>
    </row>
    <row r="172" spans="1:21" x14ac:dyDescent="0.2">
      <c r="A172" s="36">
        <v>166</v>
      </c>
      <c r="B172" s="274" t="s">
        <v>966</v>
      </c>
      <c r="C172" s="72" t="s">
        <v>669</v>
      </c>
      <c r="D172" s="80">
        <v>68667</v>
      </c>
      <c r="E172" s="78">
        <v>631240156</v>
      </c>
      <c r="F172" s="37" t="s">
        <v>1023</v>
      </c>
      <c r="G172" s="77" t="s">
        <v>318</v>
      </c>
      <c r="H172" s="48">
        <v>10</v>
      </c>
      <c r="I172" s="39">
        <v>13250</v>
      </c>
      <c r="J172" s="225">
        <f t="shared" si="18"/>
        <v>7.99</v>
      </c>
      <c r="K172" s="187"/>
      <c r="L172" s="187">
        <v>7.99</v>
      </c>
      <c r="M172" s="187"/>
      <c r="N172" s="187"/>
      <c r="O172" s="187"/>
      <c r="P172" s="110" t="s">
        <v>267</v>
      </c>
      <c r="R172" s="343"/>
      <c r="S172" s="342">
        <v>28446.33</v>
      </c>
      <c r="T172" s="343"/>
    </row>
    <row r="173" spans="1:21" x14ac:dyDescent="0.2">
      <c r="A173" s="36">
        <v>167</v>
      </c>
      <c r="B173" s="274" t="s">
        <v>974</v>
      </c>
      <c r="C173" s="72" t="s">
        <v>609</v>
      </c>
      <c r="D173" s="80">
        <v>68679</v>
      </c>
      <c r="E173" s="78">
        <v>631240149</v>
      </c>
      <c r="F173" s="37" t="s">
        <v>1023</v>
      </c>
      <c r="G173" s="77" t="s">
        <v>557</v>
      </c>
      <c r="H173" s="48">
        <v>10</v>
      </c>
      <c r="I173" s="39">
        <v>13220</v>
      </c>
      <c r="J173" s="225">
        <f t="shared" si="18"/>
        <v>21.9</v>
      </c>
      <c r="K173" s="187"/>
      <c r="L173" s="187">
        <v>21.9</v>
      </c>
      <c r="M173" s="187"/>
      <c r="N173" s="187"/>
      <c r="O173" s="187"/>
      <c r="P173" s="297" t="s">
        <v>558</v>
      </c>
      <c r="R173" s="343"/>
      <c r="S173" s="342">
        <v>22019.72</v>
      </c>
      <c r="T173" s="343"/>
    </row>
    <row r="174" spans="1:21" x14ac:dyDescent="0.2">
      <c r="A174" s="36">
        <v>168</v>
      </c>
      <c r="B174" s="274" t="s">
        <v>338</v>
      </c>
      <c r="C174" s="72" t="s">
        <v>609</v>
      </c>
      <c r="D174" s="80">
        <v>68691</v>
      </c>
      <c r="E174" s="78">
        <v>631240145</v>
      </c>
      <c r="F174" s="37" t="s">
        <v>1023</v>
      </c>
      <c r="G174" s="77" t="s">
        <v>557</v>
      </c>
      <c r="H174" s="48">
        <v>10</v>
      </c>
      <c r="I174" s="39">
        <v>13220</v>
      </c>
      <c r="J174" s="225">
        <f t="shared" si="18"/>
        <v>563.20000000000005</v>
      </c>
      <c r="K174" s="187"/>
      <c r="L174" s="187">
        <v>563.20000000000005</v>
      </c>
      <c r="M174" s="187"/>
      <c r="N174" s="187"/>
      <c r="O174" s="187"/>
      <c r="P174" s="297" t="s">
        <v>558</v>
      </c>
      <c r="R174" s="343"/>
      <c r="S174" s="342">
        <v>17003.39</v>
      </c>
      <c r="T174" s="343"/>
    </row>
    <row r="175" spans="1:21" x14ac:dyDescent="0.2">
      <c r="A175" s="36">
        <v>169</v>
      </c>
      <c r="B175" s="274" t="s">
        <v>345</v>
      </c>
      <c r="C175" s="72" t="s">
        <v>609</v>
      </c>
      <c r="D175" s="80">
        <v>68700</v>
      </c>
      <c r="E175" s="78">
        <v>631240136</v>
      </c>
      <c r="F175" s="37" t="s">
        <v>1023</v>
      </c>
      <c r="G175" s="77" t="s">
        <v>557</v>
      </c>
      <c r="H175" s="48">
        <v>10</v>
      </c>
      <c r="I175" s="39">
        <v>13220</v>
      </c>
      <c r="J175" s="225">
        <f t="shared" si="18"/>
        <v>16.3</v>
      </c>
      <c r="K175" s="187"/>
      <c r="L175" s="187">
        <v>16.3</v>
      </c>
      <c r="M175" s="187"/>
      <c r="N175" s="187"/>
      <c r="O175" s="187"/>
      <c r="P175" s="297" t="s">
        <v>558</v>
      </c>
      <c r="R175" s="343"/>
      <c r="S175" s="342">
        <v>47487.06</v>
      </c>
      <c r="T175" s="343"/>
    </row>
    <row r="176" spans="1:21" x14ac:dyDescent="0.2">
      <c r="A176" s="36">
        <v>170</v>
      </c>
      <c r="B176" s="274" t="s">
        <v>566</v>
      </c>
      <c r="C176" s="72" t="s">
        <v>609</v>
      </c>
      <c r="D176" s="80">
        <v>68710</v>
      </c>
      <c r="E176" s="78">
        <v>631240135</v>
      </c>
      <c r="F176" s="37" t="s">
        <v>1023</v>
      </c>
      <c r="G176" s="77" t="s">
        <v>557</v>
      </c>
      <c r="H176" s="48">
        <v>10</v>
      </c>
      <c r="I176" s="39">
        <v>13220</v>
      </c>
      <c r="J176" s="225">
        <f t="shared" si="18"/>
        <v>96.24</v>
      </c>
      <c r="K176" s="187"/>
      <c r="L176" s="187">
        <v>96.24</v>
      </c>
      <c r="M176" s="187"/>
      <c r="N176" s="187"/>
      <c r="O176" s="187"/>
      <c r="P176" s="297" t="s">
        <v>558</v>
      </c>
      <c r="R176" s="343"/>
      <c r="S176" s="342">
        <v>15315.86</v>
      </c>
      <c r="T176" s="343"/>
    </row>
    <row r="177" spans="1:21" x14ac:dyDescent="0.2">
      <c r="A177" s="36">
        <v>171</v>
      </c>
      <c r="B177" s="271" t="s">
        <v>1026</v>
      </c>
      <c r="C177" s="43" t="s">
        <v>992</v>
      </c>
      <c r="D177" s="76">
        <v>68801</v>
      </c>
      <c r="E177" s="78">
        <v>631240162</v>
      </c>
      <c r="F177" s="37" t="s">
        <v>1023</v>
      </c>
      <c r="G177" s="77" t="s">
        <v>1027</v>
      </c>
      <c r="H177" s="48">
        <v>10</v>
      </c>
      <c r="I177" s="39">
        <v>13310</v>
      </c>
      <c r="J177" s="225">
        <f t="shared" ref="J177:J460" si="19">SUM(K177+L177+M177+N177+O177)</f>
        <v>75</v>
      </c>
      <c r="K177" s="187"/>
      <c r="L177" s="187"/>
      <c r="M177" s="190">
        <v>75</v>
      </c>
      <c r="N177" s="191"/>
      <c r="O177" s="188"/>
      <c r="P177" s="297" t="s">
        <v>261</v>
      </c>
      <c r="R177" s="343"/>
      <c r="S177" s="342">
        <v>12014.16</v>
      </c>
      <c r="T177" s="343"/>
    </row>
    <row r="178" spans="1:21" x14ac:dyDescent="0.2">
      <c r="A178" s="36">
        <v>172</v>
      </c>
      <c r="B178" s="271" t="s">
        <v>1028</v>
      </c>
      <c r="C178" s="43" t="s">
        <v>803</v>
      </c>
      <c r="D178" s="76">
        <v>68812</v>
      </c>
      <c r="E178" s="78">
        <v>631240160</v>
      </c>
      <c r="F178" s="37" t="s">
        <v>1023</v>
      </c>
      <c r="G178" s="415" t="s">
        <v>891</v>
      </c>
      <c r="H178" s="48">
        <v>10</v>
      </c>
      <c r="I178" s="39">
        <v>14310</v>
      </c>
      <c r="J178" s="225">
        <f t="shared" si="19"/>
        <v>159.21</v>
      </c>
      <c r="K178" s="187"/>
      <c r="L178" s="187"/>
      <c r="M178" s="190">
        <v>159.21</v>
      </c>
      <c r="N178" s="191"/>
      <c r="O178" s="188"/>
      <c r="P178" s="297" t="s">
        <v>140</v>
      </c>
      <c r="R178" s="343"/>
      <c r="S178" s="342">
        <v>12899.13</v>
      </c>
      <c r="T178" s="343"/>
    </row>
    <row r="179" spans="1:21" x14ac:dyDescent="0.2">
      <c r="A179" s="36">
        <v>173</v>
      </c>
      <c r="B179" s="271" t="s">
        <v>332</v>
      </c>
      <c r="C179" s="43" t="s">
        <v>609</v>
      </c>
      <c r="D179" s="76">
        <v>69134</v>
      </c>
      <c r="E179" s="78">
        <v>631240163</v>
      </c>
      <c r="F179" s="37" t="s">
        <v>1023</v>
      </c>
      <c r="G179" s="77" t="s">
        <v>557</v>
      </c>
      <c r="H179" s="48">
        <v>10</v>
      </c>
      <c r="I179" s="39">
        <v>13220</v>
      </c>
      <c r="J179" s="225">
        <f t="shared" si="19"/>
        <v>6.15</v>
      </c>
      <c r="K179" s="187"/>
      <c r="L179" s="187">
        <v>6.15</v>
      </c>
      <c r="M179" s="187"/>
      <c r="N179" s="187"/>
      <c r="O179" s="187"/>
      <c r="P179" s="297" t="s">
        <v>558</v>
      </c>
      <c r="R179" s="343"/>
      <c r="S179" s="342">
        <v>11192.94</v>
      </c>
      <c r="T179" s="343"/>
    </row>
    <row r="180" spans="1:21" x14ac:dyDescent="0.2">
      <c r="A180" s="36">
        <v>174</v>
      </c>
      <c r="B180" s="271"/>
      <c r="C180" s="43"/>
      <c r="D180" s="375">
        <v>69804</v>
      </c>
      <c r="E180" s="516">
        <v>63193420</v>
      </c>
      <c r="F180" s="436" t="s">
        <v>1040</v>
      </c>
      <c r="G180" s="364" t="s">
        <v>1877</v>
      </c>
      <c r="H180" s="365">
        <v>10</v>
      </c>
      <c r="I180" s="376">
        <v>11900</v>
      </c>
      <c r="J180" s="377">
        <f t="shared" ref="J180:J186" si="20">SUM(K180+L180+M180+N180+O180)</f>
        <v>7669.93</v>
      </c>
      <c r="K180" s="311">
        <v>7669.93</v>
      </c>
      <c r="L180" s="311"/>
      <c r="M180" s="311"/>
      <c r="N180" s="311"/>
      <c r="O180" s="311"/>
      <c r="P180" s="378" t="s">
        <v>1878</v>
      </c>
      <c r="R180" s="343"/>
      <c r="S180" s="342">
        <v>12777.86</v>
      </c>
      <c r="T180" s="343"/>
    </row>
    <row r="181" spans="1:21" x14ac:dyDescent="0.2">
      <c r="A181" s="36">
        <v>175</v>
      </c>
      <c r="B181" s="271"/>
      <c r="C181" s="43"/>
      <c r="D181" s="375">
        <v>69812</v>
      </c>
      <c r="E181" s="516">
        <v>63193420</v>
      </c>
      <c r="F181" s="436" t="s">
        <v>1040</v>
      </c>
      <c r="G181" s="364" t="s">
        <v>1879</v>
      </c>
      <c r="H181" s="365">
        <v>10</v>
      </c>
      <c r="I181" s="376">
        <v>11900</v>
      </c>
      <c r="J181" s="377">
        <f t="shared" si="20"/>
        <v>109837</v>
      </c>
      <c r="K181" s="311">
        <v>109837</v>
      </c>
      <c r="L181" s="311"/>
      <c r="M181" s="311"/>
      <c r="N181" s="311"/>
      <c r="O181" s="311"/>
      <c r="P181" s="378" t="s">
        <v>1481</v>
      </c>
      <c r="R181" s="343"/>
      <c r="S181" s="342">
        <v>11017.62</v>
      </c>
      <c r="T181" s="343"/>
    </row>
    <row r="182" spans="1:21" x14ac:dyDescent="0.2">
      <c r="A182" s="36">
        <v>176</v>
      </c>
      <c r="B182" s="271"/>
      <c r="C182" s="43"/>
      <c r="D182" s="375">
        <v>69820</v>
      </c>
      <c r="E182" s="516">
        <v>63193420</v>
      </c>
      <c r="F182" s="436" t="s">
        <v>1040</v>
      </c>
      <c r="G182" s="364" t="s">
        <v>1879</v>
      </c>
      <c r="H182" s="365">
        <v>10</v>
      </c>
      <c r="I182" s="376">
        <v>11900</v>
      </c>
      <c r="J182" s="377">
        <f t="shared" si="20"/>
        <v>10026.959999999999</v>
      </c>
      <c r="K182" s="311">
        <v>10026.959999999999</v>
      </c>
      <c r="L182" s="311"/>
      <c r="M182" s="311"/>
      <c r="N182" s="311"/>
      <c r="O182" s="311"/>
      <c r="P182" s="378" t="s">
        <v>1880</v>
      </c>
      <c r="R182" s="343"/>
      <c r="S182" s="342">
        <v>10295.6</v>
      </c>
      <c r="T182" s="343"/>
    </row>
    <row r="183" spans="1:21" ht="13.5" thickBot="1" x14ac:dyDescent="0.25">
      <c r="A183" s="36">
        <v>177</v>
      </c>
      <c r="B183" s="271"/>
      <c r="C183" s="43"/>
      <c r="D183" s="375">
        <v>70117</v>
      </c>
      <c r="E183" s="516">
        <v>63193420</v>
      </c>
      <c r="F183" s="436" t="s">
        <v>1040</v>
      </c>
      <c r="G183" s="364" t="s">
        <v>1881</v>
      </c>
      <c r="H183" s="365">
        <v>10</v>
      </c>
      <c r="I183" s="376">
        <v>11900</v>
      </c>
      <c r="J183" s="377">
        <f t="shared" si="20"/>
        <v>12868.68</v>
      </c>
      <c r="K183" s="311">
        <v>12868.68</v>
      </c>
      <c r="L183" s="311"/>
      <c r="M183" s="311"/>
      <c r="N183" s="311"/>
      <c r="O183" s="311"/>
      <c r="P183" s="378" t="s">
        <v>1882</v>
      </c>
      <c r="R183" s="343"/>
      <c r="S183" s="342">
        <v>13634.56</v>
      </c>
      <c r="T183" s="343"/>
    </row>
    <row r="184" spans="1:21" ht="13.5" thickBot="1" x14ac:dyDescent="0.25">
      <c r="A184" s="36">
        <v>178</v>
      </c>
      <c r="B184" s="271"/>
      <c r="C184" s="43"/>
      <c r="D184" s="375">
        <v>70139</v>
      </c>
      <c r="E184" s="516">
        <v>63193420</v>
      </c>
      <c r="F184" s="436" t="s">
        <v>1040</v>
      </c>
      <c r="G184" s="364" t="s">
        <v>1883</v>
      </c>
      <c r="H184" s="365">
        <v>10</v>
      </c>
      <c r="I184" s="376">
        <v>11900</v>
      </c>
      <c r="J184" s="377">
        <f t="shared" si="20"/>
        <v>9898.32</v>
      </c>
      <c r="K184" s="311">
        <v>9898.32</v>
      </c>
      <c r="L184" s="311"/>
      <c r="M184" s="311"/>
      <c r="N184" s="311"/>
      <c r="O184" s="311"/>
      <c r="P184" s="378" t="s">
        <v>1884</v>
      </c>
      <c r="R184" s="494">
        <f>SUM(R166:R183)</f>
        <v>4309.51</v>
      </c>
      <c r="S184" s="278">
        <f t="shared" ref="S184:T184" si="21">SUM(S166:S183)</f>
        <v>291745.7</v>
      </c>
      <c r="T184" s="278">
        <f t="shared" si="21"/>
        <v>71128.160000000003</v>
      </c>
      <c r="U184" s="495">
        <f>R184+S184+T184</f>
        <v>367183.37</v>
      </c>
    </row>
    <row r="185" spans="1:21" x14ac:dyDescent="0.2">
      <c r="A185" s="36">
        <v>179</v>
      </c>
      <c r="B185" s="271"/>
      <c r="C185" s="43"/>
      <c r="D185" s="375">
        <v>70168</v>
      </c>
      <c r="E185" s="516">
        <v>63193420</v>
      </c>
      <c r="F185" s="436" t="s">
        <v>1040</v>
      </c>
      <c r="G185" s="364" t="s">
        <v>1885</v>
      </c>
      <c r="H185" s="365">
        <v>10</v>
      </c>
      <c r="I185" s="376">
        <v>11900</v>
      </c>
      <c r="J185" s="377">
        <f t="shared" si="20"/>
        <v>63855</v>
      </c>
      <c r="K185" s="311">
        <v>63855</v>
      </c>
      <c r="L185" s="311"/>
      <c r="M185" s="311"/>
      <c r="N185" s="311"/>
      <c r="O185" s="311"/>
      <c r="P185" s="378" t="s">
        <v>1886</v>
      </c>
    </row>
    <row r="186" spans="1:21" x14ac:dyDescent="0.2">
      <c r="A186" s="36">
        <v>180</v>
      </c>
      <c r="B186" s="271"/>
      <c r="C186" s="43"/>
      <c r="D186" s="375">
        <v>70291</v>
      </c>
      <c r="E186" s="516">
        <v>63193420</v>
      </c>
      <c r="F186" s="436" t="s">
        <v>1040</v>
      </c>
      <c r="G186" s="364" t="s">
        <v>1879</v>
      </c>
      <c r="H186" s="365">
        <v>10</v>
      </c>
      <c r="I186" s="376">
        <v>11900</v>
      </c>
      <c r="J186" s="377">
        <f t="shared" si="20"/>
        <v>67847.47</v>
      </c>
      <c r="K186" s="311">
        <v>67847.47</v>
      </c>
      <c r="L186" s="311"/>
      <c r="M186" s="311"/>
      <c r="N186" s="311"/>
      <c r="O186" s="311"/>
      <c r="P186" s="378" t="s">
        <v>1887</v>
      </c>
    </row>
    <row r="187" spans="1:21" x14ac:dyDescent="0.2">
      <c r="A187" s="36">
        <v>181</v>
      </c>
      <c r="B187" s="271" t="s">
        <v>1084</v>
      </c>
      <c r="C187" s="43" t="s">
        <v>1040</v>
      </c>
      <c r="D187" s="76">
        <v>71173</v>
      </c>
      <c r="E187" s="78">
        <v>631240164</v>
      </c>
      <c r="F187" s="37" t="s">
        <v>1083</v>
      </c>
      <c r="G187" s="77" t="s">
        <v>143</v>
      </c>
      <c r="H187" s="48">
        <v>10</v>
      </c>
      <c r="I187" s="39">
        <v>13640</v>
      </c>
      <c r="J187" s="225">
        <f t="shared" si="19"/>
        <v>220</v>
      </c>
      <c r="K187" s="187"/>
      <c r="L187" s="187"/>
      <c r="M187" s="187">
        <v>220</v>
      </c>
      <c r="N187" s="187"/>
      <c r="O187" s="187"/>
      <c r="P187" s="297" t="s">
        <v>144</v>
      </c>
    </row>
    <row r="188" spans="1:21" x14ac:dyDescent="0.2">
      <c r="A188" s="36">
        <v>182</v>
      </c>
      <c r="B188" s="271" t="s">
        <v>1086</v>
      </c>
      <c r="C188" s="43" t="s">
        <v>806</v>
      </c>
      <c r="D188" s="76">
        <v>71179</v>
      </c>
      <c r="E188" s="78">
        <v>631240161</v>
      </c>
      <c r="F188" s="37" t="s">
        <v>1083</v>
      </c>
      <c r="G188" s="77" t="s">
        <v>148</v>
      </c>
      <c r="H188" s="48">
        <v>10</v>
      </c>
      <c r="I188" s="39">
        <v>13610</v>
      </c>
      <c r="J188" s="225">
        <f t="shared" si="19"/>
        <v>68</v>
      </c>
      <c r="K188" s="187"/>
      <c r="L188" s="187"/>
      <c r="M188" s="187">
        <v>68</v>
      </c>
      <c r="N188" s="187"/>
      <c r="O188" s="187"/>
      <c r="P188" s="297" t="s">
        <v>513</v>
      </c>
    </row>
    <row r="189" spans="1:21" x14ac:dyDescent="0.2">
      <c r="A189" s="36">
        <v>183</v>
      </c>
      <c r="B189" s="271" t="s">
        <v>1145</v>
      </c>
      <c r="C189" s="43" t="s">
        <v>1023</v>
      </c>
      <c r="D189" s="76">
        <v>74076</v>
      </c>
      <c r="E189" s="78">
        <v>631240165</v>
      </c>
      <c r="F189" s="37" t="s">
        <v>1146</v>
      </c>
      <c r="G189" s="77" t="s">
        <v>1147</v>
      </c>
      <c r="H189" s="48">
        <v>10</v>
      </c>
      <c r="I189" s="39">
        <v>13509</v>
      </c>
      <c r="J189" s="225">
        <f t="shared" si="19"/>
        <v>1338</v>
      </c>
      <c r="K189" s="187"/>
      <c r="L189" s="187"/>
      <c r="M189" s="187">
        <v>1338</v>
      </c>
      <c r="N189" s="187"/>
      <c r="O189" s="187"/>
      <c r="P189" s="297" t="s">
        <v>517</v>
      </c>
    </row>
    <row r="190" spans="1:21" x14ac:dyDescent="0.2">
      <c r="A190" s="36">
        <v>184</v>
      </c>
      <c r="B190" s="271" t="s">
        <v>1148</v>
      </c>
      <c r="C190" s="43" t="s">
        <v>973</v>
      </c>
      <c r="D190" s="76">
        <v>74078</v>
      </c>
      <c r="E190" s="78">
        <v>631240166</v>
      </c>
      <c r="F190" s="37" t="s">
        <v>1146</v>
      </c>
      <c r="G190" s="77" t="s">
        <v>1149</v>
      </c>
      <c r="H190" s="48">
        <v>10</v>
      </c>
      <c r="I190" s="39">
        <v>13310</v>
      </c>
      <c r="J190" s="225">
        <f t="shared" si="19"/>
        <v>90</v>
      </c>
      <c r="K190" s="187"/>
      <c r="L190" s="187"/>
      <c r="M190" s="187">
        <v>90</v>
      </c>
      <c r="N190" s="187"/>
      <c r="O190" s="187"/>
      <c r="P190" s="297" t="s">
        <v>263</v>
      </c>
    </row>
    <row r="191" spans="1:21" x14ac:dyDescent="0.2">
      <c r="A191" s="36">
        <v>185</v>
      </c>
      <c r="B191" s="271"/>
      <c r="C191" s="43"/>
      <c r="D191" s="76"/>
      <c r="E191" s="78"/>
      <c r="F191" s="37" t="s">
        <v>1163</v>
      </c>
      <c r="G191" s="77" t="s">
        <v>1031</v>
      </c>
      <c r="H191" s="48">
        <v>10</v>
      </c>
      <c r="I191" s="39">
        <v>11110</v>
      </c>
      <c r="J191" s="225">
        <f t="shared" si="19"/>
        <v>4309.51</v>
      </c>
      <c r="K191" s="187">
        <v>4309.51</v>
      </c>
      <c r="L191" s="187"/>
      <c r="M191" s="190"/>
      <c r="N191" s="191"/>
      <c r="O191" s="188"/>
      <c r="P191" s="297"/>
    </row>
    <row r="192" spans="1:21" x14ac:dyDescent="0.2">
      <c r="A192" s="36">
        <v>186</v>
      </c>
      <c r="B192" s="271"/>
      <c r="C192" s="43"/>
      <c r="D192" s="76"/>
      <c r="E192" s="78"/>
      <c r="F192" s="37" t="s">
        <v>1163</v>
      </c>
      <c r="G192" s="77" t="s">
        <v>1032</v>
      </c>
      <c r="H192" s="48">
        <v>10</v>
      </c>
      <c r="I192" s="39">
        <v>11110</v>
      </c>
      <c r="J192" s="225">
        <f t="shared" si="19"/>
        <v>291745.7</v>
      </c>
      <c r="K192" s="187">
        <v>291745.7</v>
      </c>
      <c r="L192" s="187"/>
      <c r="M192" s="190"/>
      <c r="N192" s="191"/>
      <c r="O192" s="188"/>
      <c r="P192" s="297"/>
    </row>
    <row r="193" spans="1:16" x14ac:dyDescent="0.2">
      <c r="A193" s="36">
        <v>187</v>
      </c>
      <c r="B193" s="271"/>
      <c r="C193" s="43"/>
      <c r="D193" s="76"/>
      <c r="E193" s="78"/>
      <c r="F193" s="37" t="s">
        <v>1163</v>
      </c>
      <c r="G193" s="77" t="s">
        <v>1033</v>
      </c>
      <c r="H193" s="48">
        <v>10</v>
      </c>
      <c r="I193" s="39">
        <v>11110</v>
      </c>
      <c r="J193" s="225">
        <f t="shared" si="19"/>
        <v>71128.160000000003</v>
      </c>
      <c r="K193" s="187">
        <v>71128.160000000003</v>
      </c>
      <c r="L193" s="187"/>
      <c r="M193" s="190"/>
      <c r="N193" s="191"/>
      <c r="O193" s="188"/>
      <c r="P193" s="297"/>
    </row>
    <row r="194" spans="1:16" x14ac:dyDescent="0.2">
      <c r="A194" s="36">
        <v>188</v>
      </c>
      <c r="B194" s="274" t="s">
        <v>1209</v>
      </c>
      <c r="C194" s="319" t="s">
        <v>1167</v>
      </c>
      <c r="D194" s="40">
        <v>88521</v>
      </c>
      <c r="E194" s="80">
        <v>631240063</v>
      </c>
      <c r="F194" s="24" t="s">
        <v>1201</v>
      </c>
      <c r="G194" s="77" t="s">
        <v>1210</v>
      </c>
      <c r="H194" s="38">
        <v>10</v>
      </c>
      <c r="I194" s="39">
        <v>31126</v>
      </c>
      <c r="J194" s="225">
        <f t="shared" si="19"/>
        <v>10727</v>
      </c>
      <c r="K194" s="190"/>
      <c r="L194" s="187"/>
      <c r="M194" s="190"/>
      <c r="N194" s="191"/>
      <c r="O194" s="191">
        <v>10727</v>
      </c>
      <c r="P194" s="315" t="s">
        <v>1206</v>
      </c>
    </row>
    <row r="195" spans="1:16" x14ac:dyDescent="0.2">
      <c r="A195" s="36">
        <v>189</v>
      </c>
      <c r="B195" s="271" t="s">
        <v>854</v>
      </c>
      <c r="C195" s="43" t="s">
        <v>1163</v>
      </c>
      <c r="D195" s="76">
        <v>89940</v>
      </c>
      <c r="E195" s="78">
        <v>631240172</v>
      </c>
      <c r="F195" s="37" t="s">
        <v>1201</v>
      </c>
      <c r="G195" s="77" t="s">
        <v>1246</v>
      </c>
      <c r="H195" s="48">
        <v>10</v>
      </c>
      <c r="I195" s="39">
        <v>13143</v>
      </c>
      <c r="J195" s="225">
        <f t="shared" si="19"/>
        <v>655.5</v>
      </c>
      <c r="K195" s="187"/>
      <c r="L195" s="187"/>
      <c r="M195" s="190">
        <v>655.5</v>
      </c>
      <c r="N195" s="191"/>
      <c r="O195" s="188"/>
      <c r="P195" s="297" t="s">
        <v>1247</v>
      </c>
    </row>
    <row r="196" spans="1:16" x14ac:dyDescent="0.2">
      <c r="A196" s="36">
        <v>190</v>
      </c>
      <c r="B196" s="271" t="s">
        <v>930</v>
      </c>
      <c r="C196" s="43" t="s">
        <v>1285</v>
      </c>
      <c r="D196" s="76">
        <v>95205</v>
      </c>
      <c r="E196" s="78">
        <v>631240176</v>
      </c>
      <c r="F196" s="37" t="s">
        <v>1267</v>
      </c>
      <c r="G196" s="415" t="s">
        <v>113</v>
      </c>
      <c r="H196" s="48">
        <v>10</v>
      </c>
      <c r="I196" s="39">
        <v>13210</v>
      </c>
      <c r="J196" s="225">
        <f t="shared" si="19"/>
        <v>577.26</v>
      </c>
      <c r="K196" s="187"/>
      <c r="L196" s="187">
        <v>577.26</v>
      </c>
      <c r="M196" s="187"/>
      <c r="N196" s="187"/>
      <c r="O196" s="187"/>
      <c r="P196" s="110" t="s">
        <v>114</v>
      </c>
    </row>
    <row r="197" spans="1:16" x14ac:dyDescent="0.2">
      <c r="A197" s="36">
        <v>191</v>
      </c>
      <c r="B197" s="271" t="s">
        <v>945</v>
      </c>
      <c r="C197" s="43" t="s">
        <v>1285</v>
      </c>
      <c r="D197" s="76">
        <v>95217</v>
      </c>
      <c r="E197" s="78">
        <v>631240175</v>
      </c>
      <c r="F197" s="37" t="s">
        <v>1267</v>
      </c>
      <c r="G197" s="415" t="s">
        <v>113</v>
      </c>
      <c r="H197" s="48">
        <v>10</v>
      </c>
      <c r="I197" s="39">
        <v>13210</v>
      </c>
      <c r="J197" s="225">
        <f t="shared" si="19"/>
        <v>201.64</v>
      </c>
      <c r="K197" s="187"/>
      <c r="L197" s="187">
        <v>201.64</v>
      </c>
      <c r="M197" s="190"/>
      <c r="N197" s="191"/>
      <c r="O197" s="188"/>
      <c r="P197" s="110" t="s">
        <v>114</v>
      </c>
    </row>
    <row r="198" spans="1:16" x14ac:dyDescent="0.2">
      <c r="A198" s="36">
        <v>192</v>
      </c>
      <c r="B198" s="271" t="s">
        <v>312</v>
      </c>
      <c r="C198" s="43" t="s">
        <v>1286</v>
      </c>
      <c r="D198" s="76">
        <v>95274</v>
      </c>
      <c r="E198" s="78">
        <v>631240177</v>
      </c>
      <c r="F198" s="37" t="s">
        <v>1267</v>
      </c>
      <c r="G198" s="415" t="s">
        <v>557</v>
      </c>
      <c r="H198" s="48">
        <v>10</v>
      </c>
      <c r="I198" s="39">
        <v>13220</v>
      </c>
      <c r="J198" s="225">
        <f t="shared" si="19"/>
        <v>24.89</v>
      </c>
      <c r="K198" s="187"/>
      <c r="L198" s="187">
        <v>24.89</v>
      </c>
      <c r="M198" s="190"/>
      <c r="N198" s="191"/>
      <c r="O198" s="188"/>
      <c r="P198" s="297" t="s">
        <v>558</v>
      </c>
    </row>
    <row r="199" spans="1:16" x14ac:dyDescent="0.2">
      <c r="A199" s="36">
        <v>193</v>
      </c>
      <c r="B199" s="271" t="s">
        <v>316</v>
      </c>
      <c r="C199" s="43" t="s">
        <v>1286</v>
      </c>
      <c r="D199" s="76">
        <v>95284</v>
      </c>
      <c r="E199" s="78">
        <v>631240178</v>
      </c>
      <c r="F199" s="37" t="s">
        <v>1267</v>
      </c>
      <c r="G199" s="415" t="s">
        <v>557</v>
      </c>
      <c r="H199" s="48">
        <v>10</v>
      </c>
      <c r="I199" s="39">
        <v>13220</v>
      </c>
      <c r="J199" s="225">
        <f t="shared" si="19"/>
        <v>403.87</v>
      </c>
      <c r="K199" s="187"/>
      <c r="L199" s="187">
        <v>403.87</v>
      </c>
      <c r="M199" s="190"/>
      <c r="N199" s="191"/>
      <c r="O199" s="188"/>
      <c r="P199" s="297" t="s">
        <v>558</v>
      </c>
    </row>
    <row r="200" spans="1:16" x14ac:dyDescent="0.2">
      <c r="A200" s="36">
        <v>194</v>
      </c>
      <c r="B200" s="271" t="s">
        <v>1287</v>
      </c>
      <c r="C200" s="43" t="s">
        <v>1286</v>
      </c>
      <c r="D200" s="76">
        <v>95304</v>
      </c>
      <c r="E200" s="78">
        <v>631240179</v>
      </c>
      <c r="F200" s="37" t="s">
        <v>1267</v>
      </c>
      <c r="G200" s="77" t="s">
        <v>300</v>
      </c>
      <c r="H200" s="48">
        <v>10</v>
      </c>
      <c r="I200" s="39">
        <v>13230</v>
      </c>
      <c r="J200" s="225">
        <f t="shared" si="19"/>
        <v>58.06</v>
      </c>
      <c r="K200" s="187"/>
      <c r="L200" s="187">
        <v>58.06</v>
      </c>
      <c r="M200" s="187"/>
      <c r="N200" s="187"/>
      <c r="O200" s="187"/>
      <c r="P200" s="110" t="s">
        <v>109</v>
      </c>
    </row>
    <row r="201" spans="1:16" x14ac:dyDescent="0.2">
      <c r="A201" s="36">
        <v>195</v>
      </c>
      <c r="B201" s="271" t="s">
        <v>1288</v>
      </c>
      <c r="C201" s="43" t="s">
        <v>1286</v>
      </c>
      <c r="D201" s="76">
        <v>95314</v>
      </c>
      <c r="E201" s="78">
        <v>631240180</v>
      </c>
      <c r="F201" s="37" t="s">
        <v>1267</v>
      </c>
      <c r="G201" s="77" t="s">
        <v>300</v>
      </c>
      <c r="H201" s="48">
        <v>10</v>
      </c>
      <c r="I201" s="39">
        <v>13230</v>
      </c>
      <c r="J201" s="225">
        <f t="shared" si="19"/>
        <v>130.68</v>
      </c>
      <c r="K201" s="187"/>
      <c r="L201" s="187">
        <v>130.68</v>
      </c>
      <c r="M201" s="190"/>
      <c r="N201" s="191"/>
      <c r="O201" s="188"/>
      <c r="P201" s="110" t="s">
        <v>109</v>
      </c>
    </row>
    <row r="202" spans="1:16" x14ac:dyDescent="0.2">
      <c r="A202" s="36">
        <v>196</v>
      </c>
      <c r="B202" s="271" t="s">
        <v>1289</v>
      </c>
      <c r="C202" s="43" t="s">
        <v>1283</v>
      </c>
      <c r="D202" s="76">
        <v>95338</v>
      </c>
      <c r="E202" s="78">
        <v>631240235</v>
      </c>
      <c r="F202" s="37" t="s">
        <v>1267</v>
      </c>
      <c r="G202" s="77" t="s">
        <v>318</v>
      </c>
      <c r="H202" s="48">
        <v>10</v>
      </c>
      <c r="I202" s="39">
        <v>13250</v>
      </c>
      <c r="J202" s="225">
        <f t="shared" ref="J202:J203" si="22">SUM(K202+L202+M202+N202+O202)</f>
        <v>15.99</v>
      </c>
      <c r="K202" s="187"/>
      <c r="L202" s="187">
        <v>15.99</v>
      </c>
      <c r="M202" s="187"/>
      <c r="N202" s="187"/>
      <c r="O202" s="187"/>
      <c r="P202" s="110" t="s">
        <v>267</v>
      </c>
    </row>
    <row r="203" spans="1:16" x14ac:dyDescent="0.2">
      <c r="A203" s="36">
        <v>197</v>
      </c>
      <c r="B203" s="271" t="s">
        <v>1290</v>
      </c>
      <c r="C203" s="43" t="s">
        <v>1283</v>
      </c>
      <c r="D203" s="76">
        <v>95346</v>
      </c>
      <c r="E203" s="78">
        <v>631240236</v>
      </c>
      <c r="F203" s="37" t="s">
        <v>1267</v>
      </c>
      <c r="G203" s="77" t="s">
        <v>318</v>
      </c>
      <c r="H203" s="48">
        <v>10</v>
      </c>
      <c r="I203" s="39">
        <v>13250</v>
      </c>
      <c r="J203" s="225">
        <f t="shared" si="22"/>
        <v>19.510000000000002</v>
      </c>
      <c r="K203" s="187"/>
      <c r="L203" s="187">
        <v>19.510000000000002</v>
      </c>
      <c r="M203" s="187"/>
      <c r="N203" s="187"/>
      <c r="O203" s="187"/>
      <c r="P203" s="110" t="s">
        <v>267</v>
      </c>
    </row>
    <row r="204" spans="1:16" x14ac:dyDescent="0.2">
      <c r="A204" s="36">
        <v>198</v>
      </c>
      <c r="B204" s="271" t="s">
        <v>1291</v>
      </c>
      <c r="C204" s="43" t="s">
        <v>1283</v>
      </c>
      <c r="D204" s="76">
        <v>95735</v>
      </c>
      <c r="E204" s="78">
        <v>631210232</v>
      </c>
      <c r="F204" s="37" t="s">
        <v>1292</v>
      </c>
      <c r="G204" s="77" t="s">
        <v>1293</v>
      </c>
      <c r="H204" s="48">
        <v>10</v>
      </c>
      <c r="I204" s="39">
        <v>14050</v>
      </c>
      <c r="J204" s="225">
        <f t="shared" si="19"/>
        <v>259</v>
      </c>
      <c r="K204" s="187"/>
      <c r="L204" s="187"/>
      <c r="M204" s="190">
        <v>259</v>
      </c>
      <c r="N204" s="191"/>
      <c r="O204" s="188"/>
      <c r="P204" s="110" t="s">
        <v>1294</v>
      </c>
    </row>
    <row r="205" spans="1:16" x14ac:dyDescent="0.2">
      <c r="A205" s="36">
        <v>199</v>
      </c>
      <c r="B205" s="271" t="s">
        <v>1298</v>
      </c>
      <c r="C205" s="43" t="s">
        <v>1180</v>
      </c>
      <c r="D205" s="76">
        <v>95977</v>
      </c>
      <c r="E205" s="78">
        <v>631240233</v>
      </c>
      <c r="F205" s="37" t="s">
        <v>1292</v>
      </c>
      <c r="G205" s="77" t="s">
        <v>1147</v>
      </c>
      <c r="H205" s="48">
        <v>10</v>
      </c>
      <c r="I205" s="39">
        <v>13509</v>
      </c>
      <c r="J205" s="225">
        <f t="shared" si="19"/>
        <v>4244</v>
      </c>
      <c r="K205" s="187"/>
      <c r="L205" s="187"/>
      <c r="M205" s="190">
        <v>4244</v>
      </c>
      <c r="N205" s="191"/>
      <c r="O205" s="188"/>
      <c r="P205" s="110" t="s">
        <v>517</v>
      </c>
    </row>
    <row r="206" spans="1:16" x14ac:dyDescent="0.2">
      <c r="A206" s="36">
        <v>200</v>
      </c>
      <c r="B206" s="506" t="s">
        <v>1366</v>
      </c>
      <c r="C206" s="507" t="s">
        <v>1083</v>
      </c>
      <c r="D206" s="76">
        <v>99015</v>
      </c>
      <c r="E206" s="78">
        <v>631240230</v>
      </c>
      <c r="F206" s="37" t="s">
        <v>1339</v>
      </c>
      <c r="G206" s="415" t="s">
        <v>113</v>
      </c>
      <c r="H206" s="48">
        <v>10</v>
      </c>
      <c r="I206" s="39">
        <v>13210</v>
      </c>
      <c r="J206" s="225">
        <f t="shared" si="19"/>
        <v>73.61</v>
      </c>
      <c r="K206" s="187"/>
      <c r="L206" s="508">
        <v>73.61</v>
      </c>
      <c r="M206" s="508"/>
      <c r="N206" s="191"/>
      <c r="O206" s="188"/>
      <c r="P206" s="110" t="s">
        <v>114</v>
      </c>
    </row>
    <row r="207" spans="1:16" x14ac:dyDescent="0.2">
      <c r="A207" s="36">
        <v>201</v>
      </c>
      <c r="B207" s="506" t="s">
        <v>1367</v>
      </c>
      <c r="C207" s="507" t="s">
        <v>1040</v>
      </c>
      <c r="D207" s="76">
        <v>99015</v>
      </c>
      <c r="E207" s="78">
        <v>631240229</v>
      </c>
      <c r="F207" s="37" t="s">
        <v>1339</v>
      </c>
      <c r="G207" s="415" t="s">
        <v>113</v>
      </c>
      <c r="H207" s="48">
        <v>10</v>
      </c>
      <c r="I207" s="39">
        <v>13210</v>
      </c>
      <c r="J207" s="225">
        <f t="shared" si="19"/>
        <v>18.96</v>
      </c>
      <c r="K207" s="187"/>
      <c r="L207" s="508">
        <v>18.96</v>
      </c>
      <c r="M207" s="508"/>
      <c r="N207" s="191"/>
      <c r="O207" s="188"/>
      <c r="P207" s="110" t="s">
        <v>114</v>
      </c>
    </row>
    <row r="208" spans="1:16" x14ac:dyDescent="0.2">
      <c r="A208" s="36">
        <v>202</v>
      </c>
      <c r="B208" s="506" t="s">
        <v>1368</v>
      </c>
      <c r="C208" s="507" t="s">
        <v>1146</v>
      </c>
      <c r="D208" s="76">
        <v>99015</v>
      </c>
      <c r="E208" s="78">
        <v>631240228</v>
      </c>
      <c r="F208" s="37" t="s">
        <v>1339</v>
      </c>
      <c r="G208" s="415" t="s">
        <v>113</v>
      </c>
      <c r="H208" s="48">
        <v>10</v>
      </c>
      <c r="I208" s="39">
        <v>13210</v>
      </c>
      <c r="J208" s="225">
        <f t="shared" si="19"/>
        <v>52.6</v>
      </c>
      <c r="K208" s="187"/>
      <c r="L208" s="508">
        <v>52.6</v>
      </c>
      <c r="M208" s="508"/>
      <c r="N208" s="191"/>
      <c r="O208" s="188"/>
      <c r="P208" s="110" t="s">
        <v>114</v>
      </c>
    </row>
    <row r="209" spans="1:16" x14ac:dyDescent="0.2">
      <c r="A209" s="36">
        <v>203</v>
      </c>
      <c r="B209" s="506" t="s">
        <v>1369</v>
      </c>
      <c r="C209" s="507" t="s">
        <v>1146</v>
      </c>
      <c r="D209" s="76">
        <v>99015</v>
      </c>
      <c r="E209" s="78">
        <v>631240227</v>
      </c>
      <c r="F209" s="37" t="s">
        <v>1339</v>
      </c>
      <c r="G209" s="415" t="s">
        <v>113</v>
      </c>
      <c r="H209" s="48">
        <v>10</v>
      </c>
      <c r="I209" s="39">
        <v>13210</v>
      </c>
      <c r="J209" s="225">
        <f t="shared" si="19"/>
        <v>63.44</v>
      </c>
      <c r="K209" s="187"/>
      <c r="L209" s="508">
        <v>63.44</v>
      </c>
      <c r="M209" s="508"/>
      <c r="N209" s="191"/>
      <c r="O209" s="188"/>
      <c r="P209" s="110" t="s">
        <v>114</v>
      </c>
    </row>
    <row r="210" spans="1:16" x14ac:dyDescent="0.2">
      <c r="A210" s="36">
        <v>204</v>
      </c>
      <c r="B210" s="506" t="s">
        <v>1370</v>
      </c>
      <c r="C210" s="507" t="s">
        <v>1083</v>
      </c>
      <c r="D210" s="76">
        <v>99015</v>
      </c>
      <c r="E210" s="78">
        <v>631240226</v>
      </c>
      <c r="F210" s="37" t="s">
        <v>1339</v>
      </c>
      <c r="G210" s="415" t="s">
        <v>113</v>
      </c>
      <c r="H210" s="48">
        <v>10</v>
      </c>
      <c r="I210" s="39">
        <v>13210</v>
      </c>
      <c r="J210" s="225">
        <f t="shared" si="19"/>
        <v>52.76</v>
      </c>
      <c r="K210" s="187"/>
      <c r="L210" s="508">
        <v>52.76</v>
      </c>
      <c r="M210" s="508"/>
      <c r="N210" s="191"/>
      <c r="O210" s="188"/>
      <c r="P210" s="110" t="s">
        <v>114</v>
      </c>
    </row>
    <row r="211" spans="1:16" x14ac:dyDescent="0.2">
      <c r="A211" s="36">
        <v>205</v>
      </c>
      <c r="B211" s="506" t="s">
        <v>1371</v>
      </c>
      <c r="C211" s="507" t="s">
        <v>1040</v>
      </c>
      <c r="D211" s="76">
        <v>99015</v>
      </c>
      <c r="E211" s="78">
        <v>631240225</v>
      </c>
      <c r="F211" s="37" t="s">
        <v>1339</v>
      </c>
      <c r="G211" s="415" t="s">
        <v>113</v>
      </c>
      <c r="H211" s="48">
        <v>10</v>
      </c>
      <c r="I211" s="39">
        <v>13210</v>
      </c>
      <c r="J211" s="225">
        <f t="shared" si="19"/>
        <v>59.77</v>
      </c>
      <c r="K211" s="187"/>
      <c r="L211" s="508">
        <v>59.77</v>
      </c>
      <c r="M211" s="508"/>
      <c r="N211" s="191"/>
      <c r="O211" s="188"/>
      <c r="P211" s="110" t="s">
        <v>114</v>
      </c>
    </row>
    <row r="212" spans="1:16" x14ac:dyDescent="0.2">
      <c r="A212" s="36">
        <v>206</v>
      </c>
      <c r="B212" s="506" t="s">
        <v>1372</v>
      </c>
      <c r="C212" s="507" t="s">
        <v>1023</v>
      </c>
      <c r="D212" s="76">
        <v>99015</v>
      </c>
      <c r="E212" s="78">
        <v>631240221</v>
      </c>
      <c r="F212" s="37" t="s">
        <v>1339</v>
      </c>
      <c r="G212" s="415" t="s">
        <v>113</v>
      </c>
      <c r="H212" s="48">
        <v>10</v>
      </c>
      <c r="I212" s="39">
        <v>13210</v>
      </c>
      <c r="J212" s="225">
        <f t="shared" si="19"/>
        <v>23.53</v>
      </c>
      <c r="K212" s="187"/>
      <c r="L212" s="508">
        <v>23.53</v>
      </c>
      <c r="M212" s="508"/>
      <c r="N212" s="191"/>
      <c r="O212" s="188"/>
      <c r="P212" s="110" t="s">
        <v>114</v>
      </c>
    </row>
    <row r="213" spans="1:16" x14ac:dyDescent="0.2">
      <c r="A213" s="36">
        <v>207</v>
      </c>
      <c r="B213" s="506" t="s">
        <v>1373</v>
      </c>
      <c r="C213" s="507" t="s">
        <v>1023</v>
      </c>
      <c r="D213" s="76">
        <v>99015</v>
      </c>
      <c r="E213" s="78">
        <v>631240222</v>
      </c>
      <c r="F213" s="37" t="s">
        <v>1339</v>
      </c>
      <c r="G213" s="415" t="s">
        <v>113</v>
      </c>
      <c r="H213" s="48">
        <v>10</v>
      </c>
      <c r="I213" s="39">
        <v>13210</v>
      </c>
      <c r="J213" s="225">
        <f t="shared" si="19"/>
        <v>256.49</v>
      </c>
      <c r="K213" s="187"/>
      <c r="L213" s="508">
        <v>256.49</v>
      </c>
      <c r="M213" s="508"/>
      <c r="N213" s="191"/>
      <c r="O213" s="188"/>
      <c r="P213" s="110" t="s">
        <v>114</v>
      </c>
    </row>
    <row r="214" spans="1:16" x14ac:dyDescent="0.2">
      <c r="A214" s="36">
        <v>208</v>
      </c>
      <c r="B214" s="506" t="s">
        <v>1374</v>
      </c>
      <c r="C214" s="507" t="s">
        <v>1375</v>
      </c>
      <c r="D214" s="76">
        <v>99015</v>
      </c>
      <c r="E214" s="78">
        <v>631240220</v>
      </c>
      <c r="F214" s="37" t="s">
        <v>1339</v>
      </c>
      <c r="G214" s="415" t="s">
        <v>113</v>
      </c>
      <c r="H214" s="48">
        <v>10</v>
      </c>
      <c r="I214" s="39">
        <v>13210</v>
      </c>
      <c r="J214" s="225">
        <f t="shared" si="19"/>
        <v>207.71</v>
      </c>
      <c r="K214" s="187"/>
      <c r="L214" s="508">
        <v>207.71</v>
      </c>
      <c r="M214" s="508"/>
      <c r="N214" s="191"/>
      <c r="O214" s="188"/>
      <c r="P214" s="110" t="s">
        <v>114</v>
      </c>
    </row>
    <row r="215" spans="1:16" x14ac:dyDescent="0.2">
      <c r="A215" s="36">
        <v>209</v>
      </c>
      <c r="B215" s="506" t="s">
        <v>1376</v>
      </c>
      <c r="C215" s="507" t="s">
        <v>1146</v>
      </c>
      <c r="D215" s="76">
        <v>99015</v>
      </c>
      <c r="E215" s="78">
        <v>631240218</v>
      </c>
      <c r="F215" s="37" t="s">
        <v>1339</v>
      </c>
      <c r="G215" s="415" t="s">
        <v>113</v>
      </c>
      <c r="H215" s="48">
        <v>10</v>
      </c>
      <c r="I215" s="39">
        <v>13210</v>
      </c>
      <c r="J215" s="225">
        <f t="shared" si="19"/>
        <v>10.7</v>
      </c>
      <c r="K215" s="187"/>
      <c r="L215" s="508">
        <v>10.7</v>
      </c>
      <c r="M215" s="508"/>
      <c r="N215" s="191"/>
      <c r="O215" s="188"/>
      <c r="P215" s="110" t="s">
        <v>114</v>
      </c>
    </row>
    <row r="216" spans="1:16" x14ac:dyDescent="0.2">
      <c r="A216" s="36">
        <v>210</v>
      </c>
      <c r="B216" s="506" t="s">
        <v>1377</v>
      </c>
      <c r="C216" s="507" t="s">
        <v>1146</v>
      </c>
      <c r="D216" s="76">
        <v>99015</v>
      </c>
      <c r="E216" s="78">
        <v>631240219</v>
      </c>
      <c r="F216" s="37" t="s">
        <v>1339</v>
      </c>
      <c r="G216" s="415" t="s">
        <v>113</v>
      </c>
      <c r="H216" s="48">
        <v>10</v>
      </c>
      <c r="I216" s="39">
        <v>13210</v>
      </c>
      <c r="J216" s="225">
        <f t="shared" si="19"/>
        <v>77.239999999999995</v>
      </c>
      <c r="K216" s="187"/>
      <c r="L216" s="508">
        <v>77.239999999999995</v>
      </c>
      <c r="M216" s="508"/>
      <c r="N216" s="191"/>
      <c r="O216" s="188"/>
      <c r="P216" s="110" t="s">
        <v>114</v>
      </c>
    </row>
    <row r="217" spans="1:16" x14ac:dyDescent="0.2">
      <c r="A217" s="36">
        <v>211</v>
      </c>
      <c r="B217" s="506" t="s">
        <v>1378</v>
      </c>
      <c r="C217" s="507" t="s">
        <v>1379</v>
      </c>
      <c r="D217" s="76">
        <v>99015</v>
      </c>
      <c r="E217" s="78">
        <v>631240215</v>
      </c>
      <c r="F217" s="37" t="s">
        <v>1339</v>
      </c>
      <c r="G217" s="415" t="s">
        <v>113</v>
      </c>
      <c r="H217" s="48">
        <v>10</v>
      </c>
      <c r="I217" s="39">
        <v>13210</v>
      </c>
      <c r="J217" s="225">
        <f t="shared" si="19"/>
        <v>3.7</v>
      </c>
      <c r="K217" s="187"/>
      <c r="L217" s="508">
        <v>3.7</v>
      </c>
      <c r="M217" s="508"/>
      <c r="N217" s="191"/>
      <c r="O217" s="188"/>
      <c r="P217" s="110" t="s">
        <v>114</v>
      </c>
    </row>
    <row r="218" spans="1:16" x14ac:dyDescent="0.2">
      <c r="A218" s="36">
        <v>212</v>
      </c>
      <c r="B218" s="506" t="s">
        <v>1380</v>
      </c>
      <c r="C218" s="507" t="s">
        <v>1146</v>
      </c>
      <c r="D218" s="76">
        <v>99015</v>
      </c>
      <c r="E218" s="78">
        <v>631240214</v>
      </c>
      <c r="F218" s="37" t="s">
        <v>1339</v>
      </c>
      <c r="G218" s="415" t="s">
        <v>113</v>
      </c>
      <c r="H218" s="48">
        <v>10</v>
      </c>
      <c r="I218" s="39">
        <v>13210</v>
      </c>
      <c r="J218" s="225">
        <f t="shared" si="19"/>
        <v>15.3</v>
      </c>
      <c r="K218" s="187"/>
      <c r="L218" s="508">
        <v>15.3</v>
      </c>
      <c r="M218" s="508"/>
      <c r="N218" s="191"/>
      <c r="O218" s="188"/>
      <c r="P218" s="110" t="s">
        <v>114</v>
      </c>
    </row>
    <row r="219" spans="1:16" x14ac:dyDescent="0.2">
      <c r="A219" s="36">
        <v>213</v>
      </c>
      <c r="B219" s="506" t="s">
        <v>1381</v>
      </c>
      <c r="C219" s="507" t="s">
        <v>1146</v>
      </c>
      <c r="D219" s="76">
        <v>99015</v>
      </c>
      <c r="E219" s="78">
        <v>631240213</v>
      </c>
      <c r="F219" s="37" t="s">
        <v>1339</v>
      </c>
      <c r="G219" s="415" t="s">
        <v>113</v>
      </c>
      <c r="H219" s="48">
        <v>10</v>
      </c>
      <c r="I219" s="39">
        <v>13210</v>
      </c>
      <c r="J219" s="225">
        <f t="shared" si="19"/>
        <v>3.7</v>
      </c>
      <c r="K219" s="187"/>
      <c r="L219" s="508">
        <v>3.7</v>
      </c>
      <c r="M219" s="508"/>
      <c r="N219" s="191"/>
      <c r="O219" s="188"/>
      <c r="P219" s="110" t="s">
        <v>114</v>
      </c>
    </row>
    <row r="220" spans="1:16" x14ac:dyDescent="0.2">
      <c r="A220" s="36">
        <v>214</v>
      </c>
      <c r="B220" s="506" t="s">
        <v>1382</v>
      </c>
      <c r="C220" s="507" t="s">
        <v>1146</v>
      </c>
      <c r="D220" s="76">
        <v>99015</v>
      </c>
      <c r="E220" s="78">
        <v>631240212</v>
      </c>
      <c r="F220" s="37" t="s">
        <v>1339</v>
      </c>
      <c r="G220" s="415" t="s">
        <v>113</v>
      </c>
      <c r="H220" s="48">
        <v>10</v>
      </c>
      <c r="I220" s="39">
        <v>13210</v>
      </c>
      <c r="J220" s="225">
        <f t="shared" si="19"/>
        <v>33.24</v>
      </c>
      <c r="K220" s="187"/>
      <c r="L220" s="508">
        <v>33.24</v>
      </c>
      <c r="M220" s="508"/>
      <c r="N220" s="191"/>
      <c r="O220" s="188"/>
      <c r="P220" s="110" t="s">
        <v>114</v>
      </c>
    </row>
    <row r="221" spans="1:16" x14ac:dyDescent="0.2">
      <c r="A221" s="36">
        <v>215</v>
      </c>
      <c r="B221" s="506" t="s">
        <v>1383</v>
      </c>
      <c r="C221" s="507" t="s">
        <v>1040</v>
      </c>
      <c r="D221" s="76">
        <v>99015</v>
      </c>
      <c r="E221" s="78">
        <v>631240210</v>
      </c>
      <c r="F221" s="37" t="s">
        <v>1339</v>
      </c>
      <c r="G221" s="415" t="s">
        <v>113</v>
      </c>
      <c r="H221" s="48">
        <v>10</v>
      </c>
      <c r="I221" s="39">
        <v>13210</v>
      </c>
      <c r="J221" s="225">
        <f t="shared" si="19"/>
        <v>270.24</v>
      </c>
      <c r="K221" s="187"/>
      <c r="L221" s="508">
        <v>270.24</v>
      </c>
      <c r="M221" s="508"/>
      <c r="N221" s="191"/>
      <c r="O221" s="188"/>
      <c r="P221" s="110" t="s">
        <v>114</v>
      </c>
    </row>
    <row r="222" spans="1:16" x14ac:dyDescent="0.2">
      <c r="A222" s="36">
        <v>216</v>
      </c>
      <c r="B222" s="506" t="s">
        <v>1384</v>
      </c>
      <c r="C222" s="507" t="s">
        <v>1146</v>
      </c>
      <c r="D222" s="76">
        <v>99015</v>
      </c>
      <c r="E222" s="78">
        <v>631240209</v>
      </c>
      <c r="F222" s="37" t="s">
        <v>1339</v>
      </c>
      <c r="G222" s="415" t="s">
        <v>113</v>
      </c>
      <c r="H222" s="48">
        <v>10</v>
      </c>
      <c r="I222" s="39">
        <v>13210</v>
      </c>
      <c r="J222" s="225">
        <f t="shared" si="19"/>
        <v>14.58</v>
      </c>
      <c r="K222" s="187"/>
      <c r="L222" s="508">
        <v>14.58</v>
      </c>
      <c r="M222" s="508"/>
      <c r="N222" s="191"/>
      <c r="O222" s="188"/>
      <c r="P222" s="110" t="s">
        <v>114</v>
      </c>
    </row>
    <row r="223" spans="1:16" x14ac:dyDescent="0.2">
      <c r="A223" s="36">
        <v>217</v>
      </c>
      <c r="B223" s="506" t="s">
        <v>1385</v>
      </c>
      <c r="C223" s="507" t="s">
        <v>1146</v>
      </c>
      <c r="D223" s="76">
        <v>99015</v>
      </c>
      <c r="E223" s="78">
        <v>631240208</v>
      </c>
      <c r="F223" s="37" t="s">
        <v>1339</v>
      </c>
      <c r="G223" s="415" t="s">
        <v>113</v>
      </c>
      <c r="H223" s="48">
        <v>10</v>
      </c>
      <c r="I223" s="39">
        <v>13210</v>
      </c>
      <c r="J223" s="225">
        <f t="shared" si="19"/>
        <v>541.35</v>
      </c>
      <c r="K223" s="187"/>
      <c r="L223" s="508">
        <v>541.35</v>
      </c>
      <c r="M223" s="508"/>
      <c r="N223" s="191"/>
      <c r="O223" s="188"/>
      <c r="P223" s="110" t="s">
        <v>114</v>
      </c>
    </row>
    <row r="224" spans="1:16" x14ac:dyDescent="0.2">
      <c r="A224" s="36">
        <v>218</v>
      </c>
      <c r="B224" s="506" t="s">
        <v>1386</v>
      </c>
      <c r="C224" s="507" t="s">
        <v>1146</v>
      </c>
      <c r="D224" s="76">
        <v>99015</v>
      </c>
      <c r="E224" s="78">
        <v>631240207</v>
      </c>
      <c r="F224" s="37" t="s">
        <v>1339</v>
      </c>
      <c r="G224" s="415" t="s">
        <v>113</v>
      </c>
      <c r="H224" s="48">
        <v>10</v>
      </c>
      <c r="I224" s="39">
        <v>13210</v>
      </c>
      <c r="J224" s="225">
        <f t="shared" si="19"/>
        <v>70.349999999999994</v>
      </c>
      <c r="K224" s="187"/>
      <c r="L224" s="508">
        <v>70.349999999999994</v>
      </c>
      <c r="M224" s="508"/>
      <c r="N224" s="191"/>
      <c r="O224" s="188"/>
      <c r="P224" s="110" t="s">
        <v>114</v>
      </c>
    </row>
    <row r="225" spans="1:16" x14ac:dyDescent="0.2">
      <c r="A225" s="36">
        <v>219</v>
      </c>
      <c r="B225" s="506" t="s">
        <v>1387</v>
      </c>
      <c r="C225" s="507" t="s">
        <v>1083</v>
      </c>
      <c r="D225" s="76">
        <v>99015</v>
      </c>
      <c r="E225" s="78">
        <v>631240224</v>
      </c>
      <c r="F225" s="37" t="s">
        <v>1339</v>
      </c>
      <c r="G225" s="415" t="s">
        <v>113</v>
      </c>
      <c r="H225" s="48">
        <v>10</v>
      </c>
      <c r="I225" s="39">
        <v>13210</v>
      </c>
      <c r="J225" s="225">
        <f t="shared" si="19"/>
        <v>99.9</v>
      </c>
      <c r="K225" s="187"/>
      <c r="L225" s="508">
        <v>99.9</v>
      </c>
      <c r="M225" s="508"/>
      <c r="N225" s="191"/>
      <c r="O225" s="188"/>
      <c r="P225" s="110" t="s">
        <v>114</v>
      </c>
    </row>
    <row r="226" spans="1:16" ht="12.75" customHeight="1" x14ac:dyDescent="0.2">
      <c r="A226" s="36">
        <v>220</v>
      </c>
      <c r="B226" s="506" t="s">
        <v>1388</v>
      </c>
      <c r="C226" s="507" t="s">
        <v>1083</v>
      </c>
      <c r="D226" s="76">
        <v>99015</v>
      </c>
      <c r="E226" s="78">
        <v>631240221</v>
      </c>
      <c r="F226" s="37" t="s">
        <v>1339</v>
      </c>
      <c r="G226" s="415" t="s">
        <v>113</v>
      </c>
      <c r="H226" s="48">
        <v>10</v>
      </c>
      <c r="I226" s="39">
        <v>13210</v>
      </c>
      <c r="J226" s="225">
        <f t="shared" si="19"/>
        <v>15.39</v>
      </c>
      <c r="K226" s="187"/>
      <c r="L226" s="508">
        <v>15.39</v>
      </c>
      <c r="M226" s="508"/>
      <c r="N226" s="191"/>
      <c r="O226" s="188"/>
      <c r="P226" s="110" t="s">
        <v>114</v>
      </c>
    </row>
    <row r="227" spans="1:16" ht="12.75" customHeight="1" x14ac:dyDescent="0.2">
      <c r="A227" s="36">
        <v>221</v>
      </c>
      <c r="B227" s="506" t="s">
        <v>1389</v>
      </c>
      <c r="C227" s="507" t="s">
        <v>1083</v>
      </c>
      <c r="D227" s="76">
        <v>99015</v>
      </c>
      <c r="E227" s="78">
        <v>631240222</v>
      </c>
      <c r="F227" s="37" t="s">
        <v>1339</v>
      </c>
      <c r="G227" s="415" t="s">
        <v>113</v>
      </c>
      <c r="H227" s="48">
        <v>10</v>
      </c>
      <c r="I227" s="39">
        <v>13210</v>
      </c>
      <c r="J227" s="225">
        <f t="shared" si="19"/>
        <v>68.349999999999994</v>
      </c>
      <c r="K227" s="187"/>
      <c r="L227" s="508">
        <v>68.349999999999994</v>
      </c>
      <c r="M227" s="508"/>
      <c r="N227" s="191"/>
      <c r="O227" s="188"/>
      <c r="P227" s="110" t="s">
        <v>114</v>
      </c>
    </row>
    <row r="228" spans="1:16" ht="12.75" customHeight="1" x14ac:dyDescent="0.2">
      <c r="A228" s="36">
        <v>222</v>
      </c>
      <c r="B228" s="506" t="s">
        <v>1390</v>
      </c>
      <c r="C228" s="507" t="s">
        <v>1083</v>
      </c>
      <c r="D228" s="76">
        <v>99015</v>
      </c>
      <c r="E228" s="78">
        <v>63124023</v>
      </c>
      <c r="F228" s="37" t="s">
        <v>1339</v>
      </c>
      <c r="G228" s="415" t="s">
        <v>113</v>
      </c>
      <c r="H228" s="48">
        <v>10</v>
      </c>
      <c r="I228" s="39">
        <v>13210</v>
      </c>
      <c r="J228" s="225">
        <f t="shared" si="19"/>
        <v>44.05</v>
      </c>
      <c r="K228" s="187"/>
      <c r="L228" s="508">
        <v>44.05</v>
      </c>
      <c r="M228" s="508"/>
      <c r="N228" s="191"/>
      <c r="O228" s="188"/>
      <c r="P228" s="110" t="s">
        <v>114</v>
      </c>
    </row>
    <row r="229" spans="1:16" x14ac:dyDescent="0.2">
      <c r="A229" s="36">
        <v>223</v>
      </c>
      <c r="B229" s="506" t="s">
        <v>1391</v>
      </c>
      <c r="C229" s="507" t="s">
        <v>1090</v>
      </c>
      <c r="D229" s="76">
        <v>99015</v>
      </c>
      <c r="E229" s="78">
        <v>631240216</v>
      </c>
      <c r="F229" s="37" t="s">
        <v>1339</v>
      </c>
      <c r="G229" s="415" t="s">
        <v>113</v>
      </c>
      <c r="H229" s="48">
        <v>10</v>
      </c>
      <c r="I229" s="39">
        <v>13210</v>
      </c>
      <c r="J229" s="225">
        <f t="shared" si="19"/>
        <v>121.37</v>
      </c>
      <c r="K229" s="187"/>
      <c r="L229" s="508">
        <v>121.37</v>
      </c>
      <c r="M229" s="508"/>
      <c r="N229" s="191"/>
      <c r="O229" s="188"/>
      <c r="P229" s="110" t="s">
        <v>114</v>
      </c>
    </row>
    <row r="230" spans="1:16" ht="12.75" customHeight="1" x14ac:dyDescent="0.2">
      <c r="A230" s="36">
        <v>224</v>
      </c>
      <c r="B230" s="506" t="s">
        <v>1392</v>
      </c>
      <c r="C230" s="507" t="s">
        <v>1090</v>
      </c>
      <c r="D230" s="76">
        <v>99015</v>
      </c>
      <c r="E230" s="78">
        <v>631240217</v>
      </c>
      <c r="F230" s="37" t="s">
        <v>1339</v>
      </c>
      <c r="G230" s="415" t="s">
        <v>113</v>
      </c>
      <c r="H230" s="48">
        <v>10</v>
      </c>
      <c r="I230" s="39">
        <v>13210</v>
      </c>
      <c r="J230" s="225">
        <f t="shared" si="19"/>
        <v>28.85</v>
      </c>
      <c r="K230" s="187"/>
      <c r="L230" s="508">
        <v>28.85</v>
      </c>
      <c r="M230" s="508"/>
      <c r="N230" s="191"/>
      <c r="O230" s="188"/>
      <c r="P230" s="110" t="s">
        <v>114</v>
      </c>
    </row>
    <row r="231" spans="1:16" ht="12.75" customHeight="1" x14ac:dyDescent="0.2">
      <c r="A231" s="36">
        <v>225</v>
      </c>
      <c r="B231" s="506" t="s">
        <v>1393</v>
      </c>
      <c r="C231" s="507" t="s">
        <v>1146</v>
      </c>
      <c r="D231" s="76">
        <v>99015</v>
      </c>
      <c r="E231" s="78">
        <v>631240211</v>
      </c>
      <c r="F231" s="37" t="s">
        <v>1339</v>
      </c>
      <c r="G231" s="415" t="s">
        <v>113</v>
      </c>
      <c r="H231" s="48">
        <v>10</v>
      </c>
      <c r="I231" s="39">
        <v>13210</v>
      </c>
      <c r="J231" s="225">
        <f t="shared" si="19"/>
        <v>131.30000000000001</v>
      </c>
      <c r="K231" s="187"/>
      <c r="L231" s="508">
        <v>131.30000000000001</v>
      </c>
      <c r="M231" s="508"/>
      <c r="N231" s="191"/>
      <c r="O231" s="188"/>
      <c r="P231" s="110" t="s">
        <v>114</v>
      </c>
    </row>
    <row r="232" spans="1:16" ht="12.75" customHeight="1" x14ac:dyDescent="0.2">
      <c r="A232" s="36">
        <v>226</v>
      </c>
      <c r="B232" s="506"/>
      <c r="C232" s="507"/>
      <c r="D232" s="375">
        <v>99973</v>
      </c>
      <c r="E232" s="516">
        <v>63193420</v>
      </c>
      <c r="F232" s="436" t="s">
        <v>1395</v>
      </c>
      <c r="G232" s="517" t="s">
        <v>228</v>
      </c>
      <c r="H232" s="365">
        <v>10</v>
      </c>
      <c r="I232" s="376">
        <v>11900</v>
      </c>
      <c r="J232" s="377">
        <f t="shared" si="19"/>
        <v>976</v>
      </c>
      <c r="K232" s="311">
        <v>976</v>
      </c>
      <c r="L232" s="518"/>
      <c r="M232" s="519"/>
      <c r="N232" s="244"/>
      <c r="O232" s="520"/>
      <c r="P232" s="379" t="s">
        <v>1481</v>
      </c>
    </row>
    <row r="233" spans="1:16" ht="12.75" customHeight="1" x14ac:dyDescent="0.2">
      <c r="A233" s="36">
        <v>227</v>
      </c>
      <c r="B233" s="506"/>
      <c r="C233" s="507"/>
      <c r="D233" s="375">
        <v>99984</v>
      </c>
      <c r="E233" s="516">
        <v>63193420</v>
      </c>
      <c r="F233" s="436" t="s">
        <v>1395</v>
      </c>
      <c r="G233" s="517" t="s">
        <v>91</v>
      </c>
      <c r="H233" s="365">
        <v>10</v>
      </c>
      <c r="I233" s="376">
        <v>11900</v>
      </c>
      <c r="J233" s="377">
        <f t="shared" si="19"/>
        <v>29833.96</v>
      </c>
      <c r="K233" s="311">
        <v>29833.96</v>
      </c>
      <c r="L233" s="518"/>
      <c r="M233" s="519"/>
      <c r="N233" s="244"/>
      <c r="O233" s="520"/>
      <c r="P233" s="379" t="s">
        <v>1483</v>
      </c>
    </row>
    <row r="234" spans="1:16" ht="12.75" customHeight="1" x14ac:dyDescent="0.2">
      <c r="A234" s="36">
        <v>228</v>
      </c>
      <c r="B234" s="506"/>
      <c r="C234" s="507"/>
      <c r="D234" s="375">
        <v>99990</v>
      </c>
      <c r="E234" s="516">
        <v>63193420</v>
      </c>
      <c r="F234" s="436" t="s">
        <v>1395</v>
      </c>
      <c r="G234" s="517" t="s">
        <v>91</v>
      </c>
      <c r="H234" s="365">
        <v>10</v>
      </c>
      <c r="I234" s="376">
        <v>11900</v>
      </c>
      <c r="J234" s="377">
        <f t="shared" si="19"/>
        <v>39217.730000000003</v>
      </c>
      <c r="K234" s="311">
        <v>39217.730000000003</v>
      </c>
      <c r="L234" s="518"/>
      <c r="M234" s="519"/>
      <c r="N234" s="244"/>
      <c r="O234" s="520"/>
      <c r="P234" s="379" t="s">
        <v>1484</v>
      </c>
    </row>
    <row r="235" spans="1:16" ht="12.75" customHeight="1" x14ac:dyDescent="0.2">
      <c r="A235" s="36">
        <v>229</v>
      </c>
      <c r="B235" s="506"/>
      <c r="C235" s="507"/>
      <c r="D235" s="375">
        <v>100026</v>
      </c>
      <c r="E235" s="516">
        <v>63193420</v>
      </c>
      <c r="F235" s="436" t="s">
        <v>1395</v>
      </c>
      <c r="G235" s="517" t="s">
        <v>1495</v>
      </c>
      <c r="H235" s="365">
        <v>10</v>
      </c>
      <c r="I235" s="376">
        <v>11900</v>
      </c>
      <c r="J235" s="377">
        <f t="shared" si="19"/>
        <v>409.28</v>
      </c>
      <c r="K235" s="311">
        <v>409.28</v>
      </c>
      <c r="L235" s="518"/>
      <c r="M235" s="519"/>
      <c r="N235" s="244"/>
      <c r="O235" s="520"/>
      <c r="P235" s="379" t="s">
        <v>1485</v>
      </c>
    </row>
    <row r="236" spans="1:16" ht="12.75" customHeight="1" x14ac:dyDescent="0.2">
      <c r="A236" s="36">
        <v>230</v>
      </c>
      <c r="B236" s="506"/>
      <c r="C236" s="507"/>
      <c r="D236" s="375">
        <v>100039</v>
      </c>
      <c r="E236" s="516">
        <v>63193420</v>
      </c>
      <c r="F236" s="436" t="s">
        <v>1395</v>
      </c>
      <c r="G236" s="517" t="s">
        <v>1496</v>
      </c>
      <c r="H236" s="365">
        <v>10</v>
      </c>
      <c r="I236" s="376">
        <v>11900</v>
      </c>
      <c r="J236" s="377">
        <f t="shared" si="19"/>
        <v>976</v>
      </c>
      <c r="K236" s="311">
        <v>976</v>
      </c>
      <c r="L236" s="518"/>
      <c r="M236" s="519"/>
      <c r="N236" s="244"/>
      <c r="O236" s="520"/>
      <c r="P236" s="379" t="s">
        <v>1486</v>
      </c>
    </row>
    <row r="237" spans="1:16" x14ac:dyDescent="0.2">
      <c r="A237" s="36">
        <v>231</v>
      </c>
      <c r="B237" s="506"/>
      <c r="C237" s="507"/>
      <c r="D237" s="375">
        <v>100045</v>
      </c>
      <c r="E237" s="516">
        <v>63193420</v>
      </c>
      <c r="F237" s="436" t="s">
        <v>1395</v>
      </c>
      <c r="G237" s="517" t="s">
        <v>1498</v>
      </c>
      <c r="H237" s="365">
        <v>10</v>
      </c>
      <c r="I237" s="376">
        <v>11900</v>
      </c>
      <c r="J237" s="377">
        <f t="shared" si="19"/>
        <v>32278.31</v>
      </c>
      <c r="K237" s="311">
        <v>32278.31</v>
      </c>
      <c r="L237" s="518"/>
      <c r="M237" s="519"/>
      <c r="N237" s="244"/>
      <c r="O237" s="520"/>
      <c r="P237" s="379" t="s">
        <v>1487</v>
      </c>
    </row>
    <row r="238" spans="1:16" x14ac:dyDescent="0.2">
      <c r="A238" s="36">
        <v>232</v>
      </c>
      <c r="B238" s="506"/>
      <c r="C238" s="507"/>
      <c r="D238" s="375">
        <v>100050</v>
      </c>
      <c r="E238" s="516">
        <v>63193420</v>
      </c>
      <c r="F238" s="436" t="s">
        <v>1395</v>
      </c>
      <c r="G238" s="517" t="s">
        <v>1498</v>
      </c>
      <c r="H238" s="365">
        <v>10</v>
      </c>
      <c r="I238" s="376">
        <v>11900</v>
      </c>
      <c r="J238" s="377">
        <f t="shared" si="19"/>
        <v>5498.39</v>
      </c>
      <c r="K238" s="311">
        <v>5498.39</v>
      </c>
      <c r="L238" s="518"/>
      <c r="M238" s="519"/>
      <c r="N238" s="244"/>
      <c r="O238" s="520"/>
      <c r="P238" s="379" t="s">
        <v>1488</v>
      </c>
    </row>
    <row r="239" spans="1:16" x14ac:dyDescent="0.2">
      <c r="A239" s="36">
        <v>233</v>
      </c>
      <c r="B239" s="506"/>
      <c r="C239" s="507"/>
      <c r="D239" s="375">
        <v>100054</v>
      </c>
      <c r="E239" s="516">
        <v>63193420</v>
      </c>
      <c r="F239" s="436" t="s">
        <v>1395</v>
      </c>
      <c r="G239" s="517" t="s">
        <v>1497</v>
      </c>
      <c r="H239" s="365">
        <v>10</v>
      </c>
      <c r="I239" s="376">
        <v>11900</v>
      </c>
      <c r="J239" s="377">
        <f t="shared" si="19"/>
        <v>1893</v>
      </c>
      <c r="K239" s="311">
        <v>1893</v>
      </c>
      <c r="L239" s="518"/>
      <c r="M239" s="519"/>
      <c r="N239" s="244"/>
      <c r="O239" s="520"/>
      <c r="P239" s="379" t="s">
        <v>1489</v>
      </c>
    </row>
    <row r="240" spans="1:16" x14ac:dyDescent="0.2">
      <c r="A240" s="36">
        <v>234</v>
      </c>
      <c r="B240" s="506"/>
      <c r="C240" s="507"/>
      <c r="D240" s="375">
        <v>100066</v>
      </c>
      <c r="E240" s="516">
        <v>63193420</v>
      </c>
      <c r="F240" s="436" t="s">
        <v>1395</v>
      </c>
      <c r="G240" s="517" t="s">
        <v>1498</v>
      </c>
      <c r="H240" s="365">
        <v>10</v>
      </c>
      <c r="I240" s="376">
        <v>11900</v>
      </c>
      <c r="J240" s="377">
        <f t="shared" si="19"/>
        <v>4142</v>
      </c>
      <c r="K240" s="311">
        <v>4142</v>
      </c>
      <c r="L240" s="518"/>
      <c r="M240" s="519"/>
      <c r="N240" s="244"/>
      <c r="O240" s="520"/>
      <c r="P240" s="379" t="s">
        <v>1490</v>
      </c>
    </row>
    <row r="241" spans="1:21" x14ac:dyDescent="0.2">
      <c r="A241" s="36">
        <v>235</v>
      </c>
      <c r="B241" s="506"/>
      <c r="C241" s="507"/>
      <c r="D241" s="375">
        <v>100075</v>
      </c>
      <c r="E241" s="516">
        <v>63193420</v>
      </c>
      <c r="F241" s="436" t="s">
        <v>1395</v>
      </c>
      <c r="G241" s="517" t="s">
        <v>1493</v>
      </c>
      <c r="H241" s="365">
        <v>10</v>
      </c>
      <c r="I241" s="376">
        <v>11900</v>
      </c>
      <c r="J241" s="377">
        <f t="shared" si="19"/>
        <v>2334</v>
      </c>
      <c r="K241" s="311">
        <v>2334</v>
      </c>
      <c r="L241" s="518"/>
      <c r="M241" s="519"/>
      <c r="N241" s="244"/>
      <c r="O241" s="520"/>
      <c r="P241" s="379" t="s">
        <v>1491</v>
      </c>
    </row>
    <row r="242" spans="1:21" x14ac:dyDescent="0.2">
      <c r="A242" s="36">
        <v>236</v>
      </c>
      <c r="B242" s="506"/>
      <c r="C242" s="507"/>
      <c r="D242" s="375">
        <v>100088</v>
      </c>
      <c r="E242" s="516">
        <v>63193420</v>
      </c>
      <c r="F242" s="436" t="s">
        <v>1395</v>
      </c>
      <c r="G242" s="517" t="s">
        <v>1494</v>
      </c>
      <c r="H242" s="365">
        <v>10</v>
      </c>
      <c r="I242" s="376">
        <v>11900</v>
      </c>
      <c r="J242" s="377">
        <f t="shared" si="19"/>
        <v>38084.199999999997</v>
      </c>
      <c r="K242" s="311">
        <v>38084.199999999997</v>
      </c>
      <c r="L242" s="518"/>
      <c r="M242" s="519"/>
      <c r="N242" s="244"/>
      <c r="O242" s="520"/>
      <c r="P242" s="379" t="s">
        <v>1492</v>
      </c>
    </row>
    <row r="243" spans="1:21" x14ac:dyDescent="0.2">
      <c r="A243" s="36">
        <v>237</v>
      </c>
      <c r="B243" s="506"/>
      <c r="C243" s="507"/>
      <c r="D243" s="375">
        <v>100100</v>
      </c>
      <c r="E243" s="516">
        <v>63193420</v>
      </c>
      <c r="F243" s="436" t="s">
        <v>1395</v>
      </c>
      <c r="G243" s="517" t="s">
        <v>1493</v>
      </c>
      <c r="H243" s="365">
        <v>10</v>
      </c>
      <c r="I243" s="376">
        <v>11900</v>
      </c>
      <c r="J243" s="377">
        <f t="shared" si="19"/>
        <v>3205.45</v>
      </c>
      <c r="K243" s="311">
        <v>3205.45</v>
      </c>
      <c r="L243" s="518"/>
      <c r="M243" s="519"/>
      <c r="N243" s="244"/>
      <c r="O243" s="520"/>
      <c r="P243" s="379" t="s">
        <v>1482</v>
      </c>
    </row>
    <row r="244" spans="1:21" x14ac:dyDescent="0.2">
      <c r="A244" s="36">
        <v>238</v>
      </c>
      <c r="B244" s="506" t="s">
        <v>1437</v>
      </c>
      <c r="C244" s="507" t="s">
        <v>1180</v>
      </c>
      <c r="D244" s="76">
        <v>101150</v>
      </c>
      <c r="E244" s="78">
        <v>631240231</v>
      </c>
      <c r="F244" s="37" t="s">
        <v>1429</v>
      </c>
      <c r="G244" s="77" t="s">
        <v>176</v>
      </c>
      <c r="H244" s="48">
        <v>10</v>
      </c>
      <c r="I244" s="39">
        <v>14050</v>
      </c>
      <c r="J244" s="225">
        <f t="shared" si="19"/>
        <v>825.6</v>
      </c>
      <c r="K244" s="187"/>
      <c r="L244" s="187"/>
      <c r="M244" s="190">
        <v>825.6</v>
      </c>
      <c r="N244" s="191"/>
      <c r="O244" s="188"/>
      <c r="P244" s="110" t="s">
        <v>517</v>
      </c>
    </row>
    <row r="245" spans="1:21" x14ac:dyDescent="0.2">
      <c r="A245" s="36">
        <v>239</v>
      </c>
      <c r="B245" s="506" t="s">
        <v>1440</v>
      </c>
      <c r="C245" s="507" t="s">
        <v>1207</v>
      </c>
      <c r="D245" s="76">
        <v>101275</v>
      </c>
      <c r="E245" s="78">
        <v>631240234</v>
      </c>
      <c r="F245" s="37" t="s">
        <v>1429</v>
      </c>
      <c r="G245" s="77" t="s">
        <v>1441</v>
      </c>
      <c r="H245" s="48">
        <v>10</v>
      </c>
      <c r="I245" s="39">
        <v>13710</v>
      </c>
      <c r="J245" s="225">
        <f t="shared" si="19"/>
        <v>32</v>
      </c>
      <c r="K245" s="187"/>
      <c r="L245" s="187"/>
      <c r="M245" s="190">
        <v>32</v>
      </c>
      <c r="N245" s="191"/>
      <c r="O245" s="188"/>
      <c r="P245" s="110" t="s">
        <v>473</v>
      </c>
    </row>
    <row r="246" spans="1:21" x14ac:dyDescent="0.2">
      <c r="A246" s="36">
        <v>240</v>
      </c>
      <c r="B246" s="509" t="s">
        <v>337</v>
      </c>
      <c r="C246" s="511" t="s">
        <v>1286</v>
      </c>
      <c r="D246" s="76">
        <v>101324</v>
      </c>
      <c r="E246" s="78">
        <v>631240206</v>
      </c>
      <c r="F246" s="37" t="s">
        <v>1429</v>
      </c>
      <c r="G246" s="77" t="s">
        <v>557</v>
      </c>
      <c r="H246" s="48">
        <v>10</v>
      </c>
      <c r="I246" s="39">
        <v>13220</v>
      </c>
      <c r="J246" s="225">
        <f t="shared" si="19"/>
        <v>46.92</v>
      </c>
      <c r="K246" s="187"/>
      <c r="L246" s="187">
        <v>46.92</v>
      </c>
      <c r="M246" s="190"/>
      <c r="N246" s="191"/>
      <c r="O246" s="188"/>
      <c r="P246" s="297" t="s">
        <v>558</v>
      </c>
    </row>
    <row r="247" spans="1:21" x14ac:dyDescent="0.2">
      <c r="A247" s="36">
        <v>241</v>
      </c>
      <c r="B247" s="509" t="s">
        <v>974</v>
      </c>
      <c r="C247" s="510" t="s">
        <v>1286</v>
      </c>
      <c r="D247" s="76">
        <v>101374</v>
      </c>
      <c r="E247" s="78">
        <v>631240205</v>
      </c>
      <c r="F247" s="37" t="s">
        <v>1429</v>
      </c>
      <c r="G247" s="77" t="s">
        <v>557</v>
      </c>
      <c r="H247" s="48">
        <v>10</v>
      </c>
      <c r="I247" s="39">
        <v>13220</v>
      </c>
      <c r="J247" s="225">
        <f t="shared" si="19"/>
        <v>101.26</v>
      </c>
      <c r="K247" s="187"/>
      <c r="L247" s="187">
        <v>101.26</v>
      </c>
      <c r="M247" s="190"/>
      <c r="N247" s="191"/>
      <c r="O247" s="188"/>
      <c r="P247" s="297" t="s">
        <v>558</v>
      </c>
    </row>
    <row r="248" spans="1:21" x14ac:dyDescent="0.2">
      <c r="A248" s="36">
        <v>242</v>
      </c>
      <c r="B248" s="509" t="s">
        <v>565</v>
      </c>
      <c r="C248" s="511">
        <v>45382</v>
      </c>
      <c r="D248" s="76">
        <v>101427</v>
      </c>
      <c r="E248" s="78">
        <v>631240204</v>
      </c>
      <c r="F248" s="37" t="s">
        <v>1429</v>
      </c>
      <c r="G248" s="77" t="s">
        <v>557</v>
      </c>
      <c r="H248" s="48">
        <v>10</v>
      </c>
      <c r="I248" s="39">
        <v>13220</v>
      </c>
      <c r="J248" s="225">
        <f t="shared" si="19"/>
        <v>34.93</v>
      </c>
      <c r="K248" s="187"/>
      <c r="L248" s="187">
        <v>34.93</v>
      </c>
      <c r="M248" s="190"/>
      <c r="N248" s="191"/>
      <c r="O248" s="188"/>
      <c r="P248" s="297" t="s">
        <v>558</v>
      </c>
    </row>
    <row r="249" spans="1:21" x14ac:dyDescent="0.2">
      <c r="A249" s="36">
        <v>243</v>
      </c>
      <c r="B249" s="509" t="s">
        <v>567</v>
      </c>
      <c r="C249" s="510" t="s">
        <v>1286</v>
      </c>
      <c r="D249" s="76">
        <v>101445</v>
      </c>
      <c r="E249" s="78">
        <v>631240203</v>
      </c>
      <c r="F249" s="37" t="s">
        <v>1429</v>
      </c>
      <c r="G249" s="77" t="s">
        <v>557</v>
      </c>
      <c r="H249" s="48">
        <v>10</v>
      </c>
      <c r="I249" s="39">
        <v>13220</v>
      </c>
      <c r="J249" s="225">
        <f t="shared" si="19"/>
        <v>6.16</v>
      </c>
      <c r="K249" s="187"/>
      <c r="L249" s="187">
        <v>6.16</v>
      </c>
      <c r="M249" s="190"/>
      <c r="N249" s="191"/>
      <c r="O249" s="188"/>
      <c r="P249" s="297" t="s">
        <v>558</v>
      </c>
    </row>
    <row r="250" spans="1:21" x14ac:dyDescent="0.2">
      <c r="A250" s="36">
        <v>244</v>
      </c>
      <c r="B250" s="509" t="s">
        <v>975</v>
      </c>
      <c r="C250" s="510" t="s">
        <v>1286</v>
      </c>
      <c r="D250" s="76">
        <v>101455</v>
      </c>
      <c r="E250" s="78">
        <v>631240202</v>
      </c>
      <c r="F250" s="37" t="s">
        <v>1429</v>
      </c>
      <c r="G250" s="77" t="s">
        <v>557</v>
      </c>
      <c r="H250" s="48">
        <v>10</v>
      </c>
      <c r="I250" s="39">
        <v>13220</v>
      </c>
      <c r="J250" s="225">
        <f t="shared" si="19"/>
        <v>2.16</v>
      </c>
      <c r="K250" s="187"/>
      <c r="L250" s="187">
        <v>2.16</v>
      </c>
      <c r="M250" s="190"/>
      <c r="N250" s="191"/>
      <c r="O250" s="188"/>
      <c r="P250" s="297" t="s">
        <v>558</v>
      </c>
    </row>
    <row r="251" spans="1:21" x14ac:dyDescent="0.2">
      <c r="A251" s="36">
        <v>245</v>
      </c>
      <c r="B251" s="509" t="s">
        <v>338</v>
      </c>
      <c r="C251" s="510" t="s">
        <v>1286</v>
      </c>
      <c r="D251" s="76">
        <v>101468</v>
      </c>
      <c r="E251" s="78">
        <v>631240201</v>
      </c>
      <c r="F251" s="37" t="s">
        <v>1429</v>
      </c>
      <c r="G251" s="77" t="s">
        <v>557</v>
      </c>
      <c r="H251" s="48">
        <v>10</v>
      </c>
      <c r="I251" s="39">
        <v>13220</v>
      </c>
      <c r="J251" s="225">
        <f t="shared" si="19"/>
        <v>870.22</v>
      </c>
      <c r="K251" s="187"/>
      <c r="L251" s="187">
        <v>870.22</v>
      </c>
      <c r="M251" s="190"/>
      <c r="N251" s="191"/>
      <c r="O251" s="188"/>
      <c r="P251" s="297" t="s">
        <v>558</v>
      </c>
    </row>
    <row r="252" spans="1:21" x14ac:dyDescent="0.2">
      <c r="A252" s="36">
        <v>246</v>
      </c>
      <c r="B252" s="509" t="s">
        <v>563</v>
      </c>
      <c r="C252" s="510" t="s">
        <v>1286</v>
      </c>
      <c r="D252" s="76">
        <v>101487</v>
      </c>
      <c r="E252" s="78">
        <v>631240200</v>
      </c>
      <c r="F252" s="37" t="s">
        <v>1429</v>
      </c>
      <c r="G252" s="77" t="s">
        <v>557</v>
      </c>
      <c r="H252" s="48">
        <v>10</v>
      </c>
      <c r="I252" s="39">
        <v>13220</v>
      </c>
      <c r="J252" s="225">
        <f t="shared" si="19"/>
        <v>196.77</v>
      </c>
      <c r="K252" s="187"/>
      <c r="L252" s="187">
        <v>196.77</v>
      </c>
      <c r="M252" s="190"/>
      <c r="N252" s="191"/>
      <c r="O252" s="188"/>
      <c r="P252" s="297" t="s">
        <v>558</v>
      </c>
    </row>
    <row r="253" spans="1:21" x14ac:dyDescent="0.2">
      <c r="A253" s="36">
        <v>247</v>
      </c>
      <c r="B253" s="509" t="s">
        <v>564</v>
      </c>
      <c r="C253" s="510" t="s">
        <v>1286</v>
      </c>
      <c r="D253" s="76">
        <v>101547</v>
      </c>
      <c r="E253" s="78">
        <v>631240199</v>
      </c>
      <c r="F253" s="37" t="s">
        <v>1429</v>
      </c>
      <c r="G253" s="77" t="s">
        <v>557</v>
      </c>
      <c r="H253" s="48">
        <v>10</v>
      </c>
      <c r="I253" s="39">
        <v>13220</v>
      </c>
      <c r="J253" s="225">
        <f t="shared" si="19"/>
        <v>223.22</v>
      </c>
      <c r="K253" s="187"/>
      <c r="L253" s="187">
        <v>223.22</v>
      </c>
      <c r="M253" s="190"/>
      <c r="N253" s="191"/>
      <c r="O253" s="188"/>
      <c r="P253" s="297" t="s">
        <v>558</v>
      </c>
    </row>
    <row r="254" spans="1:21" ht="13.5" thickBot="1" x14ac:dyDescent="0.25">
      <c r="A254" s="36">
        <v>248</v>
      </c>
      <c r="B254" s="509" t="s">
        <v>340</v>
      </c>
      <c r="C254" s="510" t="s">
        <v>1286</v>
      </c>
      <c r="D254" s="76">
        <v>101686</v>
      </c>
      <c r="E254" s="78">
        <v>631240198</v>
      </c>
      <c r="F254" s="37" t="s">
        <v>1429</v>
      </c>
      <c r="G254" s="77" t="s">
        <v>557</v>
      </c>
      <c r="H254" s="48">
        <v>10</v>
      </c>
      <c r="I254" s="39">
        <v>13220</v>
      </c>
      <c r="J254" s="225">
        <f t="shared" si="19"/>
        <v>30.14</v>
      </c>
      <c r="K254" s="187"/>
      <c r="L254" s="187">
        <v>30.14</v>
      </c>
      <c r="M254" s="190"/>
      <c r="N254" s="191"/>
      <c r="O254" s="188"/>
      <c r="P254" s="297" t="s">
        <v>558</v>
      </c>
    </row>
    <row r="255" spans="1:21" ht="13.5" thickBot="1" x14ac:dyDescent="0.25">
      <c r="A255" s="36">
        <v>249</v>
      </c>
      <c r="B255" s="509" t="s">
        <v>341</v>
      </c>
      <c r="C255" s="510" t="s">
        <v>1286</v>
      </c>
      <c r="D255" s="76">
        <v>101698</v>
      </c>
      <c r="E255" s="78">
        <v>631240197</v>
      </c>
      <c r="F255" s="37" t="s">
        <v>1429</v>
      </c>
      <c r="G255" s="77" t="s">
        <v>557</v>
      </c>
      <c r="H255" s="48">
        <v>10</v>
      </c>
      <c r="I255" s="39">
        <v>13220</v>
      </c>
      <c r="J255" s="225">
        <f t="shared" si="19"/>
        <v>141.62</v>
      </c>
      <c r="K255" s="187"/>
      <c r="L255" s="187">
        <v>141.62</v>
      </c>
      <c r="M255" s="190"/>
      <c r="N255" s="191"/>
      <c r="O255" s="188"/>
      <c r="P255" s="297" t="s">
        <v>558</v>
      </c>
      <c r="R255" s="441" t="s">
        <v>51</v>
      </c>
      <c r="S255" s="442" t="s">
        <v>52</v>
      </c>
      <c r="T255" s="441" t="s">
        <v>53</v>
      </c>
      <c r="U255" s="443" t="s">
        <v>1551</v>
      </c>
    </row>
    <row r="256" spans="1:21" x14ac:dyDescent="0.2">
      <c r="A256" s="36">
        <v>250</v>
      </c>
      <c r="B256" s="509" t="s">
        <v>342</v>
      </c>
      <c r="C256" s="510" t="s">
        <v>1286</v>
      </c>
      <c r="D256" s="76">
        <v>101714</v>
      </c>
      <c r="E256" s="78">
        <v>631240196</v>
      </c>
      <c r="F256" s="37" t="s">
        <v>1429</v>
      </c>
      <c r="G256" s="77" t="s">
        <v>557</v>
      </c>
      <c r="H256" s="48">
        <v>10</v>
      </c>
      <c r="I256" s="39">
        <v>13220</v>
      </c>
      <c r="J256" s="225">
        <f t="shared" si="19"/>
        <v>2.16</v>
      </c>
      <c r="K256" s="187"/>
      <c r="L256" s="187">
        <v>2.16</v>
      </c>
      <c r="M256" s="190"/>
      <c r="N256" s="191"/>
      <c r="O256" s="188"/>
      <c r="P256" s="297" t="s">
        <v>558</v>
      </c>
      <c r="R256" s="342">
        <v>4325.68</v>
      </c>
      <c r="S256" s="342">
        <v>13611.92</v>
      </c>
      <c r="T256" s="342">
        <v>30611.31</v>
      </c>
    </row>
    <row r="257" spans="1:20" x14ac:dyDescent="0.2">
      <c r="A257" s="36">
        <v>251</v>
      </c>
      <c r="B257" s="509" t="s">
        <v>343</v>
      </c>
      <c r="C257" s="510" t="s">
        <v>1286</v>
      </c>
      <c r="D257" s="76">
        <v>101725</v>
      </c>
      <c r="E257" s="78">
        <v>631240195</v>
      </c>
      <c r="F257" s="37" t="s">
        <v>1429</v>
      </c>
      <c r="G257" s="77" t="s">
        <v>557</v>
      </c>
      <c r="H257" s="48">
        <v>10</v>
      </c>
      <c r="I257" s="39">
        <v>13220</v>
      </c>
      <c r="J257" s="225">
        <f t="shared" si="19"/>
        <v>89.67</v>
      </c>
      <c r="K257" s="187"/>
      <c r="L257" s="187">
        <v>89.67</v>
      </c>
      <c r="M257" s="190"/>
      <c r="N257" s="191"/>
      <c r="O257" s="188"/>
      <c r="P257" s="297" t="s">
        <v>558</v>
      </c>
      <c r="R257" s="343"/>
      <c r="S257" s="342">
        <v>10219.040000000001</v>
      </c>
      <c r="T257" s="342">
        <v>40323.29</v>
      </c>
    </row>
    <row r="258" spans="1:20" x14ac:dyDescent="0.2">
      <c r="A258" s="36">
        <v>252</v>
      </c>
      <c r="B258" s="509" t="s">
        <v>344</v>
      </c>
      <c r="C258" s="510" t="s">
        <v>1286</v>
      </c>
      <c r="D258" s="76">
        <v>101740</v>
      </c>
      <c r="E258" s="78">
        <v>63124194</v>
      </c>
      <c r="F258" s="37" t="s">
        <v>1429</v>
      </c>
      <c r="G258" s="77" t="s">
        <v>557</v>
      </c>
      <c r="H258" s="48">
        <v>10</v>
      </c>
      <c r="I258" s="39">
        <v>13220</v>
      </c>
      <c r="J258" s="225">
        <f t="shared" si="19"/>
        <v>14.55</v>
      </c>
      <c r="K258" s="187"/>
      <c r="L258" s="187">
        <v>14.55</v>
      </c>
      <c r="M258" s="190"/>
      <c r="N258" s="191"/>
      <c r="O258" s="188"/>
      <c r="P258" s="297" t="s">
        <v>558</v>
      </c>
      <c r="R258" s="343"/>
      <c r="S258" s="342">
        <v>11806.08</v>
      </c>
      <c r="T258" s="342"/>
    </row>
    <row r="259" spans="1:20" x14ac:dyDescent="0.2">
      <c r="A259" s="36">
        <v>253</v>
      </c>
      <c r="B259" s="509" t="s">
        <v>346</v>
      </c>
      <c r="C259" s="510" t="s">
        <v>1286</v>
      </c>
      <c r="D259" s="76">
        <v>101748</v>
      </c>
      <c r="E259" s="78">
        <v>631240193</v>
      </c>
      <c r="F259" s="37" t="s">
        <v>1429</v>
      </c>
      <c r="G259" s="77" t="s">
        <v>557</v>
      </c>
      <c r="H259" s="48">
        <v>10</v>
      </c>
      <c r="I259" s="39">
        <v>13220</v>
      </c>
      <c r="J259" s="225">
        <f t="shared" si="19"/>
        <v>70.09</v>
      </c>
      <c r="K259" s="187"/>
      <c r="L259" s="187">
        <v>70.09</v>
      </c>
      <c r="M259" s="190"/>
      <c r="N259" s="191"/>
      <c r="O259" s="188"/>
      <c r="P259" s="297" t="s">
        <v>558</v>
      </c>
      <c r="R259" s="343"/>
      <c r="S259" s="342">
        <v>21489</v>
      </c>
      <c r="T259" s="342"/>
    </row>
    <row r="260" spans="1:20" x14ac:dyDescent="0.2">
      <c r="A260" s="36">
        <v>254</v>
      </c>
      <c r="B260" s="509" t="s">
        <v>345</v>
      </c>
      <c r="C260" s="510" t="s">
        <v>1286</v>
      </c>
      <c r="D260" s="76">
        <v>101763</v>
      </c>
      <c r="E260" s="78">
        <v>631240192</v>
      </c>
      <c r="F260" s="37" t="s">
        <v>1429</v>
      </c>
      <c r="G260" s="77" t="s">
        <v>557</v>
      </c>
      <c r="H260" s="48">
        <v>10</v>
      </c>
      <c r="I260" s="39">
        <v>13220</v>
      </c>
      <c r="J260" s="225">
        <f t="shared" si="19"/>
        <v>52.11</v>
      </c>
      <c r="K260" s="187"/>
      <c r="L260" s="187">
        <v>52.11</v>
      </c>
      <c r="M260" s="190"/>
      <c r="N260" s="191"/>
      <c r="O260" s="188"/>
      <c r="P260" s="297" t="s">
        <v>558</v>
      </c>
      <c r="R260" s="343"/>
      <c r="S260" s="342">
        <v>12821.72</v>
      </c>
      <c r="T260" s="342"/>
    </row>
    <row r="261" spans="1:20" x14ac:dyDescent="0.2">
      <c r="A261" s="36">
        <v>255</v>
      </c>
      <c r="B261" s="509" t="s">
        <v>566</v>
      </c>
      <c r="C261" s="510" t="s">
        <v>1286</v>
      </c>
      <c r="D261" s="76">
        <v>101774</v>
      </c>
      <c r="E261" s="78">
        <v>631240191</v>
      </c>
      <c r="F261" s="37" t="s">
        <v>1429</v>
      </c>
      <c r="G261" s="77" t="s">
        <v>557</v>
      </c>
      <c r="H261" s="48">
        <v>10</v>
      </c>
      <c r="I261" s="39">
        <v>13220</v>
      </c>
      <c r="J261" s="225">
        <f t="shared" si="19"/>
        <v>144.41999999999999</v>
      </c>
      <c r="K261" s="187"/>
      <c r="L261" s="187">
        <v>144.41999999999999</v>
      </c>
      <c r="M261" s="190"/>
      <c r="N261" s="191"/>
      <c r="O261" s="188"/>
      <c r="P261" s="297" t="s">
        <v>558</v>
      </c>
      <c r="R261" s="343"/>
      <c r="S261" s="342">
        <v>10253.450000000001</v>
      </c>
      <c r="T261" s="343"/>
    </row>
    <row r="262" spans="1:20" x14ac:dyDescent="0.2">
      <c r="A262" s="36">
        <v>256</v>
      </c>
      <c r="B262" s="271" t="s">
        <v>347</v>
      </c>
      <c r="C262" s="510" t="s">
        <v>1286</v>
      </c>
      <c r="D262" s="76">
        <v>101786</v>
      </c>
      <c r="E262" s="78">
        <v>631240190</v>
      </c>
      <c r="F262" s="37" t="s">
        <v>1429</v>
      </c>
      <c r="G262" s="77" t="s">
        <v>557</v>
      </c>
      <c r="H262" s="48">
        <v>10</v>
      </c>
      <c r="I262" s="39">
        <v>13220</v>
      </c>
      <c r="J262" s="225">
        <f t="shared" si="19"/>
        <v>6.56</v>
      </c>
      <c r="K262" s="187"/>
      <c r="L262" s="187">
        <v>6.56</v>
      </c>
      <c r="M262" s="190"/>
      <c r="N262" s="191"/>
      <c r="O262" s="188"/>
      <c r="P262" s="297" t="s">
        <v>558</v>
      </c>
      <c r="R262" s="343"/>
      <c r="S262" s="342">
        <v>11846.18</v>
      </c>
      <c r="T262" s="343"/>
    </row>
    <row r="263" spans="1:20" x14ac:dyDescent="0.2">
      <c r="A263" s="36">
        <v>257</v>
      </c>
      <c r="B263" s="271" t="s">
        <v>1454</v>
      </c>
      <c r="C263" s="43" t="s">
        <v>1286</v>
      </c>
      <c r="D263" s="76">
        <v>102000</v>
      </c>
      <c r="E263" s="78">
        <v>631240189</v>
      </c>
      <c r="F263" s="417" t="s">
        <v>1429</v>
      </c>
      <c r="G263" s="296" t="s">
        <v>291</v>
      </c>
      <c r="H263" s="273">
        <v>10</v>
      </c>
      <c r="I263" s="51">
        <v>13230</v>
      </c>
      <c r="J263" s="225">
        <f t="shared" si="19"/>
        <v>14.52</v>
      </c>
      <c r="K263" s="190"/>
      <c r="L263" s="190">
        <v>14.52</v>
      </c>
      <c r="M263" s="190"/>
      <c r="N263" s="191"/>
      <c r="O263" s="194"/>
      <c r="P263" s="110" t="s">
        <v>109</v>
      </c>
      <c r="R263" s="343"/>
      <c r="S263" s="342">
        <v>27642.22</v>
      </c>
      <c r="T263" s="343"/>
    </row>
    <row r="264" spans="1:20" x14ac:dyDescent="0.2">
      <c r="A264" s="36">
        <v>258</v>
      </c>
      <c r="B264" s="271" t="s">
        <v>1455</v>
      </c>
      <c r="C264" s="43" t="s">
        <v>1286</v>
      </c>
      <c r="D264" s="76">
        <v>102006</v>
      </c>
      <c r="E264" s="78">
        <v>631240188</v>
      </c>
      <c r="F264" s="417" t="s">
        <v>1429</v>
      </c>
      <c r="G264" s="296" t="s">
        <v>291</v>
      </c>
      <c r="H264" s="273">
        <v>10</v>
      </c>
      <c r="I264" s="51">
        <v>13230</v>
      </c>
      <c r="J264" s="225">
        <f t="shared" si="19"/>
        <v>14.52</v>
      </c>
      <c r="K264" s="187"/>
      <c r="L264" s="187">
        <v>14.52</v>
      </c>
      <c r="M264" s="190"/>
      <c r="N264" s="191"/>
      <c r="O264" s="188"/>
      <c r="P264" s="110" t="s">
        <v>109</v>
      </c>
      <c r="R264" s="343"/>
      <c r="S264" s="342">
        <v>22019.72</v>
      </c>
      <c r="T264" s="343"/>
    </row>
    <row r="265" spans="1:20" x14ac:dyDescent="0.2">
      <c r="A265" s="36">
        <v>259</v>
      </c>
      <c r="B265" s="271" t="s">
        <v>1456</v>
      </c>
      <c r="C265" s="43" t="s">
        <v>1286</v>
      </c>
      <c r="D265" s="76">
        <v>102029</v>
      </c>
      <c r="E265" s="78">
        <v>631240187</v>
      </c>
      <c r="F265" s="417" t="s">
        <v>1429</v>
      </c>
      <c r="G265" s="296" t="s">
        <v>291</v>
      </c>
      <c r="H265" s="273">
        <v>10</v>
      </c>
      <c r="I265" s="51">
        <v>13230</v>
      </c>
      <c r="J265" s="225">
        <f t="shared" si="19"/>
        <v>29.04</v>
      </c>
      <c r="K265" s="187"/>
      <c r="L265" s="187">
        <v>29.04</v>
      </c>
      <c r="M265" s="190"/>
      <c r="N265" s="191"/>
      <c r="O265" s="188"/>
      <c r="P265" s="110" t="s">
        <v>109</v>
      </c>
      <c r="R265" s="343"/>
      <c r="S265" s="342">
        <v>17111.259999999998</v>
      </c>
      <c r="T265" s="343"/>
    </row>
    <row r="266" spans="1:20" x14ac:dyDescent="0.2">
      <c r="A266" s="36">
        <v>260</v>
      </c>
      <c r="B266" s="271" t="s">
        <v>1457</v>
      </c>
      <c r="C266" s="43" t="s">
        <v>1286</v>
      </c>
      <c r="D266" s="76">
        <v>102051</v>
      </c>
      <c r="E266" s="78">
        <v>631240186</v>
      </c>
      <c r="F266" s="417" t="s">
        <v>1429</v>
      </c>
      <c r="G266" s="296" t="s">
        <v>291</v>
      </c>
      <c r="H266" s="273">
        <v>10</v>
      </c>
      <c r="I266" s="51">
        <v>13230</v>
      </c>
      <c r="J266" s="225">
        <f t="shared" si="19"/>
        <v>87.12</v>
      </c>
      <c r="K266" s="187"/>
      <c r="L266" s="187">
        <v>87.12</v>
      </c>
      <c r="M266" s="190"/>
      <c r="N266" s="191"/>
      <c r="O266" s="188"/>
      <c r="P266" s="110" t="s">
        <v>109</v>
      </c>
      <c r="R266" s="343"/>
      <c r="S266" s="342">
        <v>47729.760000000002</v>
      </c>
      <c r="T266" s="343"/>
    </row>
    <row r="267" spans="1:20" x14ac:dyDescent="0.2">
      <c r="A267" s="36">
        <v>261</v>
      </c>
      <c r="B267" s="271" t="s">
        <v>1458</v>
      </c>
      <c r="C267" s="43" t="s">
        <v>1286</v>
      </c>
      <c r="D267" s="76">
        <v>102080</v>
      </c>
      <c r="E267" s="78">
        <v>631240183</v>
      </c>
      <c r="F267" s="417" t="s">
        <v>1429</v>
      </c>
      <c r="G267" s="296" t="s">
        <v>291</v>
      </c>
      <c r="H267" s="273">
        <v>10</v>
      </c>
      <c r="I267" s="51">
        <v>13230</v>
      </c>
      <c r="J267" s="225">
        <f t="shared" si="19"/>
        <v>43.56</v>
      </c>
      <c r="K267" s="187"/>
      <c r="L267" s="187">
        <v>43.56</v>
      </c>
      <c r="M267" s="190"/>
      <c r="N267" s="191"/>
      <c r="O267" s="188"/>
      <c r="P267" s="110" t="s">
        <v>109</v>
      </c>
      <c r="R267" s="343"/>
      <c r="S267" s="342">
        <v>15315.86</v>
      </c>
      <c r="T267" s="343"/>
    </row>
    <row r="268" spans="1:20" x14ac:dyDescent="0.2">
      <c r="A268" s="36">
        <v>262</v>
      </c>
      <c r="B268" s="271" t="s">
        <v>1459</v>
      </c>
      <c r="C268" s="43" t="s">
        <v>1286</v>
      </c>
      <c r="D268" s="76">
        <v>102116</v>
      </c>
      <c r="E268" s="78">
        <v>631240182</v>
      </c>
      <c r="F268" s="417" t="s">
        <v>1429</v>
      </c>
      <c r="G268" s="296" t="s">
        <v>291</v>
      </c>
      <c r="H268" s="273">
        <v>10</v>
      </c>
      <c r="I268" s="51">
        <v>13230</v>
      </c>
      <c r="J268" s="225">
        <f t="shared" si="19"/>
        <v>29.04</v>
      </c>
      <c r="K268" s="187"/>
      <c r="L268" s="187">
        <v>29.04</v>
      </c>
      <c r="M268" s="190"/>
      <c r="N268" s="191"/>
      <c r="O268" s="188"/>
      <c r="P268" s="110" t="s">
        <v>109</v>
      </c>
      <c r="R268" s="343"/>
      <c r="S268" s="342">
        <v>11395.99</v>
      </c>
      <c r="T268" s="343"/>
    </row>
    <row r="269" spans="1:20" x14ac:dyDescent="0.2">
      <c r="A269" s="36">
        <v>263</v>
      </c>
      <c r="B269" s="271" t="s">
        <v>1460</v>
      </c>
      <c r="C269" s="43" t="s">
        <v>1286</v>
      </c>
      <c r="D269" s="76">
        <v>102700</v>
      </c>
      <c r="E269" s="78">
        <v>631240185</v>
      </c>
      <c r="F269" s="417" t="s">
        <v>1429</v>
      </c>
      <c r="G269" s="296" t="s">
        <v>291</v>
      </c>
      <c r="H269" s="273">
        <v>10</v>
      </c>
      <c r="I269" s="51">
        <v>13230</v>
      </c>
      <c r="J269" s="225">
        <f t="shared" si="19"/>
        <v>43.56</v>
      </c>
      <c r="K269" s="187"/>
      <c r="L269" s="187">
        <v>43.56</v>
      </c>
      <c r="M269" s="190"/>
      <c r="N269" s="191"/>
      <c r="O269" s="188"/>
      <c r="P269" s="110" t="s">
        <v>109</v>
      </c>
      <c r="R269" s="343"/>
      <c r="S269" s="342">
        <v>12179.56</v>
      </c>
      <c r="T269" s="343"/>
    </row>
    <row r="270" spans="1:20" x14ac:dyDescent="0.2">
      <c r="A270" s="36">
        <v>264</v>
      </c>
      <c r="B270" s="271" t="s">
        <v>1461</v>
      </c>
      <c r="C270" s="43" t="s">
        <v>1286</v>
      </c>
      <c r="D270" s="76">
        <v>102786</v>
      </c>
      <c r="E270" s="78">
        <v>631240184</v>
      </c>
      <c r="F270" s="417" t="s">
        <v>1429</v>
      </c>
      <c r="G270" s="296" t="s">
        <v>291</v>
      </c>
      <c r="H270" s="273">
        <v>10</v>
      </c>
      <c r="I270" s="51">
        <v>13230</v>
      </c>
      <c r="J270" s="225">
        <f t="shared" si="19"/>
        <v>29.04</v>
      </c>
      <c r="K270" s="187"/>
      <c r="L270" s="187">
        <v>29.04</v>
      </c>
      <c r="M270" s="190"/>
      <c r="N270" s="191"/>
      <c r="O270" s="188"/>
      <c r="P270" s="110" t="s">
        <v>109</v>
      </c>
      <c r="R270" s="343"/>
      <c r="S270" s="342">
        <v>11208.13</v>
      </c>
      <c r="T270" s="343"/>
    </row>
    <row r="271" spans="1:20" x14ac:dyDescent="0.2">
      <c r="A271" s="36">
        <v>265</v>
      </c>
      <c r="B271" s="271" t="s">
        <v>1462</v>
      </c>
      <c r="C271" s="43" t="s">
        <v>1286</v>
      </c>
      <c r="D271" s="76">
        <v>102855</v>
      </c>
      <c r="E271" s="78">
        <v>631240181</v>
      </c>
      <c r="F271" s="417" t="s">
        <v>1429</v>
      </c>
      <c r="G271" s="296" t="s">
        <v>291</v>
      </c>
      <c r="H271" s="273">
        <v>10</v>
      </c>
      <c r="I271" s="51">
        <v>13230</v>
      </c>
      <c r="J271" s="225">
        <f t="shared" si="19"/>
        <v>14.52</v>
      </c>
      <c r="K271" s="187"/>
      <c r="L271" s="187">
        <v>14.52</v>
      </c>
      <c r="M271" s="190"/>
      <c r="N271" s="191"/>
      <c r="O271" s="188"/>
      <c r="P271" s="110" t="s">
        <v>109</v>
      </c>
      <c r="R271" s="343"/>
      <c r="S271" s="342">
        <v>12579.05</v>
      </c>
      <c r="T271" s="343"/>
    </row>
    <row r="272" spans="1:20" x14ac:dyDescent="0.2">
      <c r="A272" s="36">
        <v>266</v>
      </c>
      <c r="B272" s="271" t="s">
        <v>1463</v>
      </c>
      <c r="C272" s="43" t="s">
        <v>1283</v>
      </c>
      <c r="D272" s="76">
        <v>103046</v>
      </c>
      <c r="E272" s="78">
        <v>631240237</v>
      </c>
      <c r="F272" s="37" t="s">
        <v>1464</v>
      </c>
      <c r="G272" s="77" t="s">
        <v>1465</v>
      </c>
      <c r="H272" s="48">
        <v>10</v>
      </c>
      <c r="I272" s="39">
        <v>13250</v>
      </c>
      <c r="J272" s="225">
        <f t="shared" si="19"/>
        <v>12.99</v>
      </c>
      <c r="K272" s="187"/>
      <c r="L272" s="190">
        <v>12.99</v>
      </c>
      <c r="M272" s="190"/>
      <c r="N272" s="191"/>
      <c r="O272" s="188"/>
      <c r="P272" s="110" t="s">
        <v>267</v>
      </c>
      <c r="R272" s="343"/>
      <c r="S272" s="342">
        <v>10370.82</v>
      </c>
      <c r="T272" s="343"/>
    </row>
    <row r="273" spans="1:21" ht="13.5" thickBot="1" x14ac:dyDescent="0.25">
      <c r="A273" s="36">
        <v>267</v>
      </c>
      <c r="B273" s="271" t="s">
        <v>1466</v>
      </c>
      <c r="C273" s="43" t="s">
        <v>1283</v>
      </c>
      <c r="D273" s="76">
        <v>103227</v>
      </c>
      <c r="E273" s="78">
        <v>631240238</v>
      </c>
      <c r="F273" s="37" t="s">
        <v>1464</v>
      </c>
      <c r="G273" s="77" t="s">
        <v>1465</v>
      </c>
      <c r="H273" s="48">
        <v>10</v>
      </c>
      <c r="I273" s="39">
        <v>13250</v>
      </c>
      <c r="J273" s="225">
        <f t="shared" si="19"/>
        <v>14.99</v>
      </c>
      <c r="K273" s="187"/>
      <c r="L273" s="190">
        <v>14.99</v>
      </c>
      <c r="M273" s="190"/>
      <c r="N273" s="191"/>
      <c r="O273" s="188"/>
      <c r="P273" s="110" t="s">
        <v>267</v>
      </c>
      <c r="R273" s="343"/>
      <c r="S273" s="342">
        <v>10996.79</v>
      </c>
      <c r="T273" s="343"/>
    </row>
    <row r="274" spans="1:21" ht="13.5" thickBot="1" x14ac:dyDescent="0.25">
      <c r="A274" s="36">
        <v>268</v>
      </c>
      <c r="B274" s="271" t="s">
        <v>1467</v>
      </c>
      <c r="C274" s="43" t="s">
        <v>1283</v>
      </c>
      <c r="D274" s="76">
        <v>103265</v>
      </c>
      <c r="E274" s="78">
        <v>631240239</v>
      </c>
      <c r="F274" s="37" t="s">
        <v>1464</v>
      </c>
      <c r="G274" s="77" t="s">
        <v>1465</v>
      </c>
      <c r="H274" s="48">
        <v>10</v>
      </c>
      <c r="I274" s="39">
        <v>13250</v>
      </c>
      <c r="J274" s="225">
        <f t="shared" si="19"/>
        <v>19.600000000000001</v>
      </c>
      <c r="K274" s="187"/>
      <c r="L274" s="190">
        <v>19.600000000000001</v>
      </c>
      <c r="M274" s="190"/>
      <c r="N274" s="191"/>
      <c r="O274" s="188"/>
      <c r="P274" s="110" t="s">
        <v>267</v>
      </c>
      <c r="R274" s="494">
        <f>SUM(R256:R273)</f>
        <v>4325.68</v>
      </c>
      <c r="S274" s="278">
        <f t="shared" ref="S274:T274" si="23">SUM(S256:S273)</f>
        <v>290596.55</v>
      </c>
      <c r="T274" s="278">
        <f t="shared" si="23"/>
        <v>70934.600000000006</v>
      </c>
      <c r="U274" s="495">
        <f>R274+S274+T274</f>
        <v>365856.82999999996</v>
      </c>
    </row>
    <row r="275" spans="1:21" x14ac:dyDescent="0.2">
      <c r="A275" s="36">
        <v>269</v>
      </c>
      <c r="B275" s="271" t="s">
        <v>1468</v>
      </c>
      <c r="C275" s="43" t="s">
        <v>1283</v>
      </c>
      <c r="D275" s="76">
        <v>103284</v>
      </c>
      <c r="E275" s="78">
        <v>631240240</v>
      </c>
      <c r="F275" s="37" t="s">
        <v>1464</v>
      </c>
      <c r="G275" s="77" t="s">
        <v>1465</v>
      </c>
      <c r="H275" s="48">
        <v>10</v>
      </c>
      <c r="I275" s="39">
        <v>13250</v>
      </c>
      <c r="J275" s="225">
        <f t="shared" si="19"/>
        <v>13.99</v>
      </c>
      <c r="K275" s="187"/>
      <c r="L275" s="190">
        <v>13.99</v>
      </c>
      <c r="M275" s="190"/>
      <c r="N275" s="191"/>
      <c r="O275" s="188"/>
      <c r="P275" s="110" t="s">
        <v>267</v>
      </c>
    </row>
    <row r="276" spans="1:21" x14ac:dyDescent="0.2">
      <c r="A276" s="36">
        <v>270</v>
      </c>
      <c r="B276" s="271" t="s">
        <v>1469</v>
      </c>
      <c r="C276" s="43" t="s">
        <v>1283</v>
      </c>
      <c r="D276" s="76">
        <v>103306</v>
      </c>
      <c r="E276" s="78">
        <v>631240241</v>
      </c>
      <c r="F276" s="37" t="s">
        <v>1464</v>
      </c>
      <c r="G276" s="77" t="s">
        <v>1465</v>
      </c>
      <c r="H276" s="48">
        <v>10</v>
      </c>
      <c r="I276" s="39">
        <v>13250</v>
      </c>
      <c r="J276" s="225">
        <f t="shared" si="19"/>
        <v>7.99</v>
      </c>
      <c r="K276" s="187"/>
      <c r="L276" s="190">
        <v>7.99</v>
      </c>
      <c r="M276" s="190"/>
      <c r="N276" s="191"/>
      <c r="O276" s="188"/>
      <c r="P276" s="110" t="s">
        <v>267</v>
      </c>
    </row>
    <row r="277" spans="1:21" x14ac:dyDescent="0.2">
      <c r="A277" s="36">
        <v>271</v>
      </c>
      <c r="B277" s="271" t="s">
        <v>1470</v>
      </c>
      <c r="C277" s="43" t="s">
        <v>1283</v>
      </c>
      <c r="D277" s="76">
        <v>103318</v>
      </c>
      <c r="E277" s="78">
        <v>631240242</v>
      </c>
      <c r="F277" s="37" t="s">
        <v>1464</v>
      </c>
      <c r="G277" s="77" t="s">
        <v>1465</v>
      </c>
      <c r="H277" s="48">
        <v>10</v>
      </c>
      <c r="I277" s="39">
        <v>13250</v>
      </c>
      <c r="J277" s="225">
        <f t="shared" si="19"/>
        <v>14.99</v>
      </c>
      <c r="K277" s="187"/>
      <c r="L277" s="190">
        <v>14.99</v>
      </c>
      <c r="M277" s="190"/>
      <c r="N277" s="191"/>
      <c r="O277" s="188"/>
      <c r="P277" s="110" t="s">
        <v>267</v>
      </c>
    </row>
    <row r="278" spans="1:21" x14ac:dyDescent="0.2">
      <c r="A278" s="36">
        <v>272</v>
      </c>
      <c r="B278" s="271" t="s">
        <v>1471</v>
      </c>
      <c r="C278" s="43" t="s">
        <v>1283</v>
      </c>
      <c r="D278" s="76">
        <v>103330</v>
      </c>
      <c r="E278" s="78">
        <v>631240243</v>
      </c>
      <c r="F278" s="37" t="s">
        <v>1464</v>
      </c>
      <c r="G278" s="77" t="s">
        <v>1465</v>
      </c>
      <c r="H278" s="48">
        <v>10</v>
      </c>
      <c r="I278" s="39">
        <v>13250</v>
      </c>
      <c r="J278" s="225">
        <f t="shared" si="19"/>
        <v>16.5</v>
      </c>
      <c r="K278" s="187"/>
      <c r="L278" s="190">
        <v>16.5</v>
      </c>
      <c r="M278" s="190"/>
      <c r="N278" s="191"/>
      <c r="O278" s="188"/>
      <c r="P278" s="110" t="s">
        <v>267</v>
      </c>
      <c r="S278" s="267"/>
    </row>
    <row r="279" spans="1:21" x14ac:dyDescent="0.2">
      <c r="A279" s="36">
        <v>273</v>
      </c>
      <c r="B279" s="271"/>
      <c r="C279" s="43"/>
      <c r="D279" s="375">
        <v>104149</v>
      </c>
      <c r="E279" s="363">
        <v>63194620</v>
      </c>
      <c r="F279" s="436" t="s">
        <v>1464</v>
      </c>
      <c r="G279" s="364" t="s">
        <v>1005</v>
      </c>
      <c r="H279" s="365">
        <v>10</v>
      </c>
      <c r="I279" s="376">
        <v>11900</v>
      </c>
      <c r="J279" s="377">
        <f t="shared" si="19"/>
        <v>14274.26</v>
      </c>
      <c r="K279" s="311">
        <v>14274.26</v>
      </c>
      <c r="L279" s="344"/>
      <c r="M279" s="344"/>
      <c r="N279" s="244"/>
      <c r="O279" s="520"/>
      <c r="P279" s="379" t="s">
        <v>1556</v>
      </c>
      <c r="S279" s="267"/>
    </row>
    <row r="280" spans="1:21" x14ac:dyDescent="0.2">
      <c r="A280" s="36">
        <v>274</v>
      </c>
      <c r="B280" s="271" t="s">
        <v>1536</v>
      </c>
      <c r="C280" s="381" t="s">
        <v>1180</v>
      </c>
      <c r="D280" s="76">
        <v>107079</v>
      </c>
      <c r="E280" s="78">
        <v>631240174</v>
      </c>
      <c r="F280" s="37" t="s">
        <v>1516</v>
      </c>
      <c r="G280" s="77" t="s">
        <v>143</v>
      </c>
      <c r="H280" s="48">
        <v>10</v>
      </c>
      <c r="I280" s="39">
        <v>13640</v>
      </c>
      <c r="J280" s="225">
        <f t="shared" si="19"/>
        <v>1953</v>
      </c>
      <c r="K280" s="187"/>
      <c r="L280" s="190"/>
      <c r="M280" s="190">
        <v>1953</v>
      </c>
      <c r="N280" s="191"/>
      <c r="O280" s="188"/>
      <c r="P280" s="110" t="s">
        <v>144</v>
      </c>
      <c r="S280" s="267"/>
    </row>
    <row r="281" spans="1:21" x14ac:dyDescent="0.2">
      <c r="A281" s="36">
        <v>275</v>
      </c>
      <c r="B281" s="271"/>
      <c r="C281" s="381"/>
      <c r="D281" s="363">
        <v>109088</v>
      </c>
      <c r="E281" s="363">
        <v>63194620</v>
      </c>
      <c r="F281" s="525" t="s">
        <v>1538</v>
      </c>
      <c r="G281" s="418" t="s">
        <v>1553</v>
      </c>
      <c r="H281" s="419">
        <v>10</v>
      </c>
      <c r="I281" s="420">
        <v>14410</v>
      </c>
      <c r="J281" s="377">
        <f t="shared" si="19"/>
        <v>4800</v>
      </c>
      <c r="K281" s="344"/>
      <c r="L281" s="344"/>
      <c r="M281" s="344">
        <v>4800</v>
      </c>
      <c r="N281" s="191"/>
      <c r="O281" s="194"/>
      <c r="P281" s="379" t="s">
        <v>1554</v>
      </c>
      <c r="S281" s="267"/>
    </row>
    <row r="282" spans="1:21" x14ac:dyDescent="0.2">
      <c r="A282" s="36">
        <v>276</v>
      </c>
      <c r="B282" s="271"/>
      <c r="C282" s="381"/>
      <c r="D282" s="375">
        <v>109088</v>
      </c>
      <c r="E282" s="363">
        <v>63194620</v>
      </c>
      <c r="F282" s="525" t="s">
        <v>1538</v>
      </c>
      <c r="G282" s="379" t="s">
        <v>1553</v>
      </c>
      <c r="H282" s="419">
        <v>10</v>
      </c>
      <c r="I282" s="420">
        <v>34000</v>
      </c>
      <c r="J282" s="377">
        <f t="shared" si="19"/>
        <v>18000</v>
      </c>
      <c r="K282" s="344"/>
      <c r="L282" s="344"/>
      <c r="M282" s="344"/>
      <c r="N282" s="244"/>
      <c r="O282" s="428">
        <v>18000</v>
      </c>
      <c r="P282" s="379" t="s">
        <v>1554</v>
      </c>
      <c r="S282" s="267"/>
    </row>
    <row r="283" spans="1:21" x14ac:dyDescent="0.2">
      <c r="A283" s="36">
        <v>277</v>
      </c>
      <c r="B283" s="271"/>
      <c r="C283" s="43"/>
      <c r="D283" s="76"/>
      <c r="E283" s="78"/>
      <c r="F283" s="37" t="s">
        <v>1538</v>
      </c>
      <c r="G283" s="77" t="s">
        <v>1475</v>
      </c>
      <c r="H283" s="48">
        <v>10</v>
      </c>
      <c r="I283" s="39">
        <v>11110</v>
      </c>
      <c r="J283" s="225">
        <f t="shared" si="19"/>
        <v>4325.68</v>
      </c>
      <c r="K283" s="187">
        <v>4325.68</v>
      </c>
      <c r="L283" s="187"/>
      <c r="M283" s="190"/>
      <c r="N283" s="191"/>
      <c r="O283" s="188"/>
      <c r="P283" s="110"/>
      <c r="S283" s="267"/>
    </row>
    <row r="284" spans="1:21" x14ac:dyDescent="0.2">
      <c r="A284" s="36">
        <v>278</v>
      </c>
      <c r="B284" s="271"/>
      <c r="C284" s="43"/>
      <c r="D284" s="76"/>
      <c r="E284" s="78"/>
      <c r="F284" s="37" t="s">
        <v>1538</v>
      </c>
      <c r="G284" s="77" t="s">
        <v>1476</v>
      </c>
      <c r="H284" s="48">
        <v>10</v>
      </c>
      <c r="I284" s="39">
        <v>11110</v>
      </c>
      <c r="J284" s="225">
        <f t="shared" si="19"/>
        <v>290596.55</v>
      </c>
      <c r="K284" s="187">
        <v>290596.55</v>
      </c>
      <c r="L284" s="187"/>
      <c r="M284" s="190"/>
      <c r="N284" s="191"/>
      <c r="O284" s="188"/>
      <c r="P284" s="110"/>
      <c r="S284" s="267"/>
    </row>
    <row r="285" spans="1:21" x14ac:dyDescent="0.2">
      <c r="A285" s="36">
        <v>279</v>
      </c>
      <c r="B285" s="271"/>
      <c r="C285" s="43"/>
      <c r="D285" s="76"/>
      <c r="E285" s="78"/>
      <c r="F285" s="37" t="s">
        <v>1538</v>
      </c>
      <c r="G285" s="77" t="s">
        <v>1477</v>
      </c>
      <c r="H285" s="48">
        <v>10</v>
      </c>
      <c r="I285" s="39">
        <v>11110</v>
      </c>
      <c r="J285" s="225">
        <f t="shared" si="19"/>
        <v>70934.600000000006</v>
      </c>
      <c r="K285" s="187">
        <v>70934.600000000006</v>
      </c>
      <c r="L285" s="187"/>
      <c r="M285" s="190"/>
      <c r="N285" s="191"/>
      <c r="O285" s="188"/>
      <c r="P285" s="110"/>
      <c r="S285" s="267"/>
    </row>
    <row r="286" spans="1:21" x14ac:dyDescent="0.2">
      <c r="A286" s="36">
        <v>280</v>
      </c>
      <c r="B286" s="271" t="s">
        <v>1567</v>
      </c>
      <c r="C286" s="381" t="s">
        <v>1286</v>
      </c>
      <c r="D286" s="76">
        <v>112067</v>
      </c>
      <c r="E286" s="78">
        <v>631240246</v>
      </c>
      <c r="F286" s="37" t="s">
        <v>1557</v>
      </c>
      <c r="G286" s="77" t="s">
        <v>729</v>
      </c>
      <c r="H286" s="48">
        <v>10</v>
      </c>
      <c r="I286" s="39">
        <v>13780</v>
      </c>
      <c r="J286" s="225">
        <f t="shared" si="19"/>
        <v>541.24</v>
      </c>
      <c r="K286" s="187"/>
      <c r="L286" s="187"/>
      <c r="M286" s="190">
        <v>541.24</v>
      </c>
      <c r="N286" s="191"/>
      <c r="O286" s="188"/>
      <c r="P286" s="110" t="s">
        <v>527</v>
      </c>
      <c r="S286" s="267"/>
    </row>
    <row r="287" spans="1:21" x14ac:dyDescent="0.2">
      <c r="A287" s="36">
        <v>281</v>
      </c>
      <c r="B287" s="271" t="s">
        <v>1573</v>
      </c>
      <c r="C287" s="381" t="s">
        <v>1559</v>
      </c>
      <c r="D287" s="76">
        <v>115697</v>
      </c>
      <c r="E287" s="78">
        <v>631240251</v>
      </c>
      <c r="F287" s="37" t="s">
        <v>1557</v>
      </c>
      <c r="G287" s="77" t="s">
        <v>1574</v>
      </c>
      <c r="H287" s="48">
        <v>10</v>
      </c>
      <c r="I287" s="39">
        <v>14310</v>
      </c>
      <c r="J287" s="225">
        <f t="shared" si="19"/>
        <v>69.84</v>
      </c>
      <c r="K287" s="187"/>
      <c r="L287" s="187"/>
      <c r="M287" s="190">
        <v>69.84</v>
      </c>
      <c r="N287" s="191"/>
      <c r="O287" s="188"/>
      <c r="P287" s="110" t="s">
        <v>140</v>
      </c>
      <c r="S287" s="267"/>
    </row>
    <row r="288" spans="1:21" x14ac:dyDescent="0.2">
      <c r="A288" s="36">
        <v>282</v>
      </c>
      <c r="B288" s="271" t="s">
        <v>1583</v>
      </c>
      <c r="C288" s="381" t="s">
        <v>1557</v>
      </c>
      <c r="D288" s="76">
        <v>116511</v>
      </c>
      <c r="E288" s="78">
        <v>631240252</v>
      </c>
      <c r="F288" s="37" t="s">
        <v>1557</v>
      </c>
      <c r="G288" s="77" t="s">
        <v>1584</v>
      </c>
      <c r="H288" s="48">
        <v>10</v>
      </c>
      <c r="I288" s="39">
        <v>13460</v>
      </c>
      <c r="J288" s="225">
        <f t="shared" si="19"/>
        <v>2500</v>
      </c>
      <c r="K288" s="187"/>
      <c r="L288" s="187"/>
      <c r="M288" s="190">
        <v>2500</v>
      </c>
      <c r="N288" s="191"/>
      <c r="O288" s="188"/>
      <c r="P288" s="110" t="s">
        <v>1585</v>
      </c>
      <c r="S288" s="267"/>
    </row>
    <row r="289" spans="1:22" x14ac:dyDescent="0.2">
      <c r="A289" s="36">
        <v>283</v>
      </c>
      <c r="B289" s="271" t="s">
        <v>1594</v>
      </c>
      <c r="C289" s="381" t="s">
        <v>1464</v>
      </c>
      <c r="D289" s="76">
        <v>119679</v>
      </c>
      <c r="E289" s="78">
        <v>631240248</v>
      </c>
      <c r="F289" s="37" t="s">
        <v>1586</v>
      </c>
      <c r="G289" s="77" t="s">
        <v>719</v>
      </c>
      <c r="H289" s="48">
        <v>10</v>
      </c>
      <c r="I289" s="39">
        <v>14010</v>
      </c>
      <c r="J289" s="225">
        <f t="shared" si="19"/>
        <v>411</v>
      </c>
      <c r="K289" s="187"/>
      <c r="L289" s="187"/>
      <c r="M289" s="190">
        <v>411</v>
      </c>
      <c r="N289" s="191"/>
      <c r="O289" s="188"/>
      <c r="P289" s="110" t="s">
        <v>473</v>
      </c>
      <c r="S289" s="267"/>
    </row>
    <row r="290" spans="1:22" x14ac:dyDescent="0.2">
      <c r="A290" s="36">
        <v>284</v>
      </c>
      <c r="B290" s="271" t="s">
        <v>1148</v>
      </c>
      <c r="C290" s="381" t="s">
        <v>1559</v>
      </c>
      <c r="D290" s="76">
        <v>119695</v>
      </c>
      <c r="E290" s="78">
        <v>631240249</v>
      </c>
      <c r="F290" s="37" t="s">
        <v>1586</v>
      </c>
      <c r="G290" s="77" t="s">
        <v>676</v>
      </c>
      <c r="H290" s="48">
        <v>10</v>
      </c>
      <c r="I290" s="39">
        <v>13509</v>
      </c>
      <c r="J290" s="225">
        <f t="shared" si="19"/>
        <v>572.5</v>
      </c>
      <c r="K290" s="187"/>
      <c r="L290" s="187"/>
      <c r="M290" s="190">
        <v>572.5</v>
      </c>
      <c r="N290" s="191"/>
      <c r="O290" s="188"/>
      <c r="P290" s="110" t="s">
        <v>517</v>
      </c>
      <c r="S290" s="267"/>
    </row>
    <row r="291" spans="1:22" x14ac:dyDescent="0.2">
      <c r="A291" s="36">
        <v>285</v>
      </c>
      <c r="B291" s="271" t="s">
        <v>1605</v>
      </c>
      <c r="C291" s="381" t="s">
        <v>1286</v>
      </c>
      <c r="D291" s="76">
        <v>119711</v>
      </c>
      <c r="E291" s="78">
        <v>631240245</v>
      </c>
      <c r="F291" s="37" t="s">
        <v>1586</v>
      </c>
      <c r="G291" s="77" t="s">
        <v>543</v>
      </c>
      <c r="H291" s="48">
        <v>10</v>
      </c>
      <c r="I291" s="39">
        <v>13780</v>
      </c>
      <c r="J291" s="225">
        <f t="shared" si="19"/>
        <v>88.11</v>
      </c>
      <c r="K291" s="187"/>
      <c r="L291" s="187"/>
      <c r="M291" s="190">
        <v>88.11</v>
      </c>
      <c r="N291" s="191"/>
      <c r="O291" s="188"/>
      <c r="P291" s="110" t="s">
        <v>1606</v>
      </c>
      <c r="S291" s="267"/>
    </row>
    <row r="292" spans="1:22" x14ac:dyDescent="0.2">
      <c r="A292" s="36">
        <v>286</v>
      </c>
      <c r="B292" s="271" t="s">
        <v>1633</v>
      </c>
      <c r="C292" s="381" t="s">
        <v>1559</v>
      </c>
      <c r="D292" s="76">
        <v>121745</v>
      </c>
      <c r="E292" s="78">
        <v>631240250</v>
      </c>
      <c r="F292" s="37" t="s">
        <v>1607</v>
      </c>
      <c r="G292" s="77" t="s">
        <v>676</v>
      </c>
      <c r="H292" s="48">
        <v>10</v>
      </c>
      <c r="I292" s="39">
        <v>13509</v>
      </c>
      <c r="J292" s="225">
        <f t="shared" si="19"/>
        <v>1568</v>
      </c>
      <c r="K292" s="187"/>
      <c r="L292" s="187"/>
      <c r="M292" s="190">
        <v>1568</v>
      </c>
      <c r="N292" s="191"/>
      <c r="O292" s="188"/>
      <c r="P292" s="110" t="s">
        <v>517</v>
      </c>
      <c r="S292" s="267"/>
    </row>
    <row r="293" spans="1:22" x14ac:dyDescent="0.2">
      <c r="A293" s="36">
        <v>287</v>
      </c>
      <c r="B293" s="271"/>
      <c r="C293" s="381"/>
      <c r="D293" s="375">
        <v>123445</v>
      </c>
      <c r="E293" s="363">
        <v>63193420</v>
      </c>
      <c r="F293" s="436" t="s">
        <v>1635</v>
      </c>
      <c r="G293" s="364" t="s">
        <v>1654</v>
      </c>
      <c r="H293" s="365">
        <v>10</v>
      </c>
      <c r="I293" s="376">
        <v>11900</v>
      </c>
      <c r="J293" s="377">
        <f t="shared" si="19"/>
        <v>1070.8900000000001</v>
      </c>
      <c r="K293" s="344">
        <v>1070.8900000000001</v>
      </c>
      <c r="L293" s="311"/>
      <c r="M293" s="344"/>
      <c r="N293" s="244"/>
      <c r="O293" s="520"/>
      <c r="P293" s="379" t="s">
        <v>1653</v>
      </c>
      <c r="S293" s="267"/>
    </row>
    <row r="294" spans="1:22" x14ac:dyDescent="0.2">
      <c r="A294" s="36">
        <v>288</v>
      </c>
      <c r="B294" s="271"/>
      <c r="C294" s="381"/>
      <c r="D294" s="375">
        <v>123580</v>
      </c>
      <c r="E294" s="363">
        <v>63193420</v>
      </c>
      <c r="F294" s="436" t="s">
        <v>1635</v>
      </c>
      <c r="G294" s="364" t="s">
        <v>1654</v>
      </c>
      <c r="H294" s="365">
        <v>10</v>
      </c>
      <c r="I294" s="376">
        <v>11900</v>
      </c>
      <c r="J294" s="377">
        <f t="shared" si="19"/>
        <v>1095.54</v>
      </c>
      <c r="K294" s="344">
        <v>1095.54</v>
      </c>
      <c r="L294" s="311"/>
      <c r="M294" s="344"/>
      <c r="N294" s="244"/>
      <c r="O294" s="520"/>
      <c r="P294" s="379" t="s">
        <v>1653</v>
      </c>
      <c r="S294" s="267"/>
    </row>
    <row r="295" spans="1:22" x14ac:dyDescent="0.2">
      <c r="A295" s="36">
        <v>289</v>
      </c>
      <c r="B295" s="271"/>
      <c r="C295" s="381"/>
      <c r="D295" s="375"/>
      <c r="E295" s="363">
        <v>63193420</v>
      </c>
      <c r="F295" s="436" t="s">
        <v>1635</v>
      </c>
      <c r="G295" s="528" t="s">
        <v>1681</v>
      </c>
      <c r="H295" s="365">
        <v>10</v>
      </c>
      <c r="I295" s="376">
        <v>11900</v>
      </c>
      <c r="J295" s="377">
        <f t="shared" si="19"/>
        <v>-2044.19</v>
      </c>
      <c r="K295" s="311">
        <v>-2044.19</v>
      </c>
      <c r="L295" s="311"/>
      <c r="M295" s="344"/>
      <c r="N295" s="244"/>
      <c r="O295" s="520"/>
      <c r="P295" s="379"/>
      <c r="S295" s="267"/>
      <c r="V295" s="267"/>
    </row>
    <row r="296" spans="1:22" x14ac:dyDescent="0.2">
      <c r="A296" s="36">
        <v>290</v>
      </c>
      <c r="B296" s="271"/>
      <c r="C296" s="381"/>
      <c r="D296" s="375"/>
      <c r="E296" s="363">
        <v>63193420</v>
      </c>
      <c r="F296" s="531" t="s">
        <v>1635</v>
      </c>
      <c r="G296" s="528" t="s">
        <v>1681</v>
      </c>
      <c r="H296" s="532">
        <v>10</v>
      </c>
      <c r="I296" s="376">
        <v>11900</v>
      </c>
      <c r="J296" s="377">
        <f t="shared" si="19"/>
        <v>-324.13</v>
      </c>
      <c r="K296" s="311">
        <v>-324.13</v>
      </c>
      <c r="L296" s="311"/>
      <c r="M296" s="344"/>
      <c r="N296" s="244"/>
      <c r="O296" s="520"/>
      <c r="P296" s="379"/>
      <c r="S296" s="267"/>
      <c r="V296" s="267"/>
    </row>
    <row r="297" spans="1:22" x14ac:dyDescent="0.2">
      <c r="A297" s="36">
        <v>291</v>
      </c>
      <c r="B297" s="271" t="s">
        <v>1738</v>
      </c>
      <c r="C297" s="381" t="s">
        <v>1635</v>
      </c>
      <c r="D297" s="76">
        <v>130739</v>
      </c>
      <c r="E297" s="78">
        <v>631240254</v>
      </c>
      <c r="F297" s="38" t="s">
        <v>1706</v>
      </c>
      <c r="G297" s="359" t="s">
        <v>1574</v>
      </c>
      <c r="H297" s="48">
        <v>10</v>
      </c>
      <c r="I297" s="39">
        <v>14310</v>
      </c>
      <c r="J297" s="225">
        <f t="shared" si="19"/>
        <v>395.34</v>
      </c>
      <c r="K297" s="187"/>
      <c r="L297" s="187"/>
      <c r="M297" s="190">
        <v>395.34</v>
      </c>
      <c r="N297" s="191"/>
      <c r="O297" s="188"/>
      <c r="P297" s="110" t="s">
        <v>140</v>
      </c>
      <c r="S297" s="267"/>
      <c r="V297" s="267"/>
    </row>
    <row r="298" spans="1:22" x14ac:dyDescent="0.2">
      <c r="A298" s="36">
        <v>292</v>
      </c>
      <c r="B298" s="271" t="s">
        <v>1737</v>
      </c>
      <c r="C298" s="381" t="s">
        <v>1684</v>
      </c>
      <c r="D298" s="76">
        <v>130749</v>
      </c>
      <c r="E298" s="78">
        <v>631240250</v>
      </c>
      <c r="F298" s="38" t="s">
        <v>1706</v>
      </c>
      <c r="G298" s="359" t="s">
        <v>125</v>
      </c>
      <c r="H298" s="48">
        <v>10</v>
      </c>
      <c r="I298" s="39">
        <v>14310</v>
      </c>
      <c r="J298" s="225">
        <f t="shared" si="19"/>
        <v>148.6</v>
      </c>
      <c r="K298" s="187"/>
      <c r="L298" s="187"/>
      <c r="M298" s="190">
        <v>148.6</v>
      </c>
      <c r="N298" s="191"/>
      <c r="O298" s="188"/>
      <c r="P298" s="110" t="s">
        <v>126</v>
      </c>
      <c r="S298" s="267"/>
      <c r="V298" s="267"/>
    </row>
    <row r="299" spans="1:22" x14ac:dyDescent="0.2">
      <c r="A299" s="36">
        <v>293</v>
      </c>
      <c r="B299" s="271" t="s">
        <v>1747</v>
      </c>
      <c r="C299" s="381" t="s">
        <v>1683</v>
      </c>
      <c r="D299" s="76">
        <v>134913</v>
      </c>
      <c r="E299" s="78">
        <v>631240269</v>
      </c>
      <c r="F299" s="38" t="s">
        <v>1748</v>
      </c>
      <c r="G299" s="359" t="s">
        <v>1465</v>
      </c>
      <c r="H299" s="48">
        <v>10</v>
      </c>
      <c r="I299" s="39">
        <v>13250</v>
      </c>
      <c r="J299" s="225">
        <f t="shared" si="19"/>
        <v>19.510000000000002</v>
      </c>
      <c r="K299" s="187"/>
      <c r="L299" s="187">
        <v>19.510000000000002</v>
      </c>
      <c r="M299" s="190"/>
      <c r="N299" s="191"/>
      <c r="O299" s="188"/>
      <c r="P299" s="110" t="s">
        <v>267</v>
      </c>
      <c r="S299" s="267"/>
    </row>
    <row r="300" spans="1:22" x14ac:dyDescent="0.2">
      <c r="A300" s="36">
        <v>294</v>
      </c>
      <c r="B300" s="271" t="s">
        <v>1749</v>
      </c>
      <c r="C300" s="381" t="s">
        <v>1683</v>
      </c>
      <c r="D300" s="76">
        <v>134937</v>
      </c>
      <c r="E300" s="78">
        <v>631240268</v>
      </c>
      <c r="F300" s="37" t="s">
        <v>1748</v>
      </c>
      <c r="G300" s="359" t="s">
        <v>1465</v>
      </c>
      <c r="H300" s="48">
        <v>10</v>
      </c>
      <c r="I300" s="39">
        <v>13250</v>
      </c>
      <c r="J300" s="225">
        <f t="shared" si="19"/>
        <v>15.99</v>
      </c>
      <c r="K300" s="187"/>
      <c r="L300" s="187">
        <v>15.99</v>
      </c>
      <c r="M300" s="190"/>
      <c r="N300" s="191"/>
      <c r="O300" s="188"/>
      <c r="P300" s="110" t="s">
        <v>267</v>
      </c>
      <c r="S300" s="267"/>
    </row>
    <row r="301" spans="1:22" x14ac:dyDescent="0.2">
      <c r="A301" s="36">
        <v>295</v>
      </c>
      <c r="B301" s="271" t="s">
        <v>1750</v>
      </c>
      <c r="C301" s="381" t="s">
        <v>1538</v>
      </c>
      <c r="D301" s="76">
        <v>134994</v>
      </c>
      <c r="E301" s="78">
        <v>631240267</v>
      </c>
      <c r="F301" s="37" t="s">
        <v>1748</v>
      </c>
      <c r="G301" s="296" t="s">
        <v>291</v>
      </c>
      <c r="H301" s="273">
        <v>10</v>
      </c>
      <c r="I301" s="51">
        <v>13230</v>
      </c>
      <c r="J301" s="225">
        <f t="shared" si="19"/>
        <v>87.12</v>
      </c>
      <c r="K301" s="187"/>
      <c r="L301" s="187">
        <v>87.12</v>
      </c>
      <c r="M301" s="190"/>
      <c r="N301" s="191"/>
      <c r="O301" s="188"/>
      <c r="P301" s="110" t="s">
        <v>109</v>
      </c>
      <c r="S301" s="267"/>
    </row>
    <row r="302" spans="1:22" x14ac:dyDescent="0.2">
      <c r="A302" s="36">
        <v>296</v>
      </c>
      <c r="B302" s="271" t="s">
        <v>1751</v>
      </c>
      <c r="C302" s="381" t="s">
        <v>1538</v>
      </c>
      <c r="D302" s="76">
        <v>135024</v>
      </c>
      <c r="E302" s="78">
        <v>631240266</v>
      </c>
      <c r="F302" s="37" t="s">
        <v>1748</v>
      </c>
      <c r="G302" s="296" t="s">
        <v>291</v>
      </c>
      <c r="H302" s="273">
        <v>10</v>
      </c>
      <c r="I302" s="51">
        <v>13230</v>
      </c>
      <c r="J302" s="225">
        <f t="shared" si="19"/>
        <v>29.04</v>
      </c>
      <c r="K302" s="187"/>
      <c r="L302" s="187">
        <v>29.04</v>
      </c>
      <c r="M302" s="190"/>
      <c r="N302" s="191"/>
      <c r="O302" s="188"/>
      <c r="P302" s="110" t="s">
        <v>109</v>
      </c>
      <c r="S302" s="267"/>
    </row>
    <row r="303" spans="1:22" x14ac:dyDescent="0.2">
      <c r="A303" s="36">
        <v>297</v>
      </c>
      <c r="B303" s="271"/>
      <c r="C303" s="381"/>
      <c r="D303" s="375">
        <v>135044</v>
      </c>
      <c r="E303" s="363">
        <v>63193420</v>
      </c>
      <c r="F303" s="436" t="s">
        <v>1748</v>
      </c>
      <c r="G303" s="364" t="s">
        <v>1005</v>
      </c>
      <c r="H303" s="484">
        <v>10</v>
      </c>
      <c r="I303" s="462">
        <v>11900</v>
      </c>
      <c r="J303" s="377">
        <f t="shared" si="19"/>
        <v>9524.81</v>
      </c>
      <c r="K303" s="311">
        <v>9524.81</v>
      </c>
      <c r="L303" s="187"/>
      <c r="M303" s="344"/>
      <c r="N303" s="244"/>
      <c r="O303" s="520"/>
      <c r="P303" s="379" t="s">
        <v>844</v>
      </c>
      <c r="S303" s="267"/>
    </row>
    <row r="304" spans="1:22" x14ac:dyDescent="0.2">
      <c r="A304" s="36">
        <v>298</v>
      </c>
      <c r="B304" s="271"/>
      <c r="C304" s="381"/>
      <c r="D304" s="375">
        <v>135066</v>
      </c>
      <c r="E304" s="363">
        <v>63193420</v>
      </c>
      <c r="F304" s="436" t="s">
        <v>1748</v>
      </c>
      <c r="G304" s="364" t="s">
        <v>1005</v>
      </c>
      <c r="H304" s="484">
        <v>10</v>
      </c>
      <c r="I304" s="462">
        <v>11900</v>
      </c>
      <c r="J304" s="377">
        <f t="shared" si="19"/>
        <v>53782.7</v>
      </c>
      <c r="K304" s="311">
        <v>53782.7</v>
      </c>
      <c r="L304" s="187"/>
      <c r="M304" s="344"/>
      <c r="N304" s="244"/>
      <c r="O304" s="520"/>
      <c r="P304" s="379" t="s">
        <v>1556</v>
      </c>
      <c r="S304" s="267"/>
    </row>
    <row r="305" spans="1:19" x14ac:dyDescent="0.2">
      <c r="A305" s="36">
        <v>299</v>
      </c>
      <c r="B305" s="271"/>
      <c r="C305" s="381"/>
      <c r="D305" s="375">
        <v>135072</v>
      </c>
      <c r="E305" s="363">
        <v>63193420</v>
      </c>
      <c r="F305" s="436" t="s">
        <v>1748</v>
      </c>
      <c r="G305" s="364" t="s">
        <v>1005</v>
      </c>
      <c r="H305" s="484">
        <v>10</v>
      </c>
      <c r="I305" s="462">
        <v>11900</v>
      </c>
      <c r="J305" s="377">
        <f t="shared" si="19"/>
        <v>26292.06</v>
      </c>
      <c r="K305" s="311">
        <v>26292.06</v>
      </c>
      <c r="L305" s="187"/>
      <c r="M305" s="344"/>
      <c r="N305" s="244"/>
      <c r="O305" s="520"/>
      <c r="P305" s="379" t="s">
        <v>1483</v>
      </c>
      <c r="S305" s="267"/>
    </row>
    <row r="306" spans="1:19" x14ac:dyDescent="0.2">
      <c r="A306" s="36">
        <v>300</v>
      </c>
      <c r="B306" s="271"/>
      <c r="C306" s="381"/>
      <c r="D306" s="375">
        <v>135083</v>
      </c>
      <c r="E306" s="363">
        <v>63193420</v>
      </c>
      <c r="F306" s="436" t="s">
        <v>1748</v>
      </c>
      <c r="G306" s="364" t="s">
        <v>1005</v>
      </c>
      <c r="H306" s="484">
        <v>10</v>
      </c>
      <c r="I306" s="462">
        <v>11900</v>
      </c>
      <c r="J306" s="377">
        <f t="shared" si="19"/>
        <v>121248.39</v>
      </c>
      <c r="K306" s="311">
        <v>121248.39</v>
      </c>
      <c r="L306" s="187"/>
      <c r="M306" s="344"/>
      <c r="N306" s="244"/>
      <c r="O306" s="520"/>
      <c r="P306" s="379" t="s">
        <v>1759</v>
      </c>
      <c r="S306" s="267"/>
    </row>
    <row r="307" spans="1:19" x14ac:dyDescent="0.2">
      <c r="A307" s="36">
        <v>301</v>
      </c>
      <c r="B307" s="271" t="s">
        <v>930</v>
      </c>
      <c r="C307" s="381" t="s">
        <v>1702</v>
      </c>
      <c r="D307" s="76">
        <v>135173</v>
      </c>
      <c r="E307" s="78">
        <v>631240263</v>
      </c>
      <c r="F307" s="37" t="s">
        <v>1748</v>
      </c>
      <c r="G307" s="77" t="s">
        <v>1758</v>
      </c>
      <c r="H307" s="48">
        <v>10</v>
      </c>
      <c r="I307" s="39">
        <v>13210</v>
      </c>
      <c r="J307" s="225">
        <f t="shared" si="19"/>
        <v>363</v>
      </c>
      <c r="K307" s="187"/>
      <c r="L307" s="187">
        <v>363</v>
      </c>
      <c r="M307" s="190"/>
      <c r="N307" s="191"/>
      <c r="O307" s="188"/>
      <c r="P307" s="110" t="s">
        <v>114</v>
      </c>
      <c r="S307" s="267"/>
    </row>
    <row r="308" spans="1:19" x14ac:dyDescent="0.2">
      <c r="A308" s="36">
        <v>302</v>
      </c>
      <c r="B308" s="271"/>
      <c r="C308" s="381"/>
      <c r="D308" s="375">
        <v>135183</v>
      </c>
      <c r="E308" s="363">
        <v>63193420</v>
      </c>
      <c r="F308" s="436" t="s">
        <v>1748</v>
      </c>
      <c r="G308" s="364" t="s">
        <v>1005</v>
      </c>
      <c r="H308" s="365">
        <v>10</v>
      </c>
      <c r="I308" s="376">
        <v>11900</v>
      </c>
      <c r="J308" s="377">
        <f t="shared" si="19"/>
        <v>36333.910000000003</v>
      </c>
      <c r="K308" s="311">
        <v>36333.910000000003</v>
      </c>
      <c r="L308" s="187"/>
      <c r="M308" s="344"/>
      <c r="N308" s="244"/>
      <c r="O308" s="520"/>
      <c r="P308" s="379" t="s">
        <v>1653</v>
      </c>
      <c r="S308" s="267"/>
    </row>
    <row r="309" spans="1:19" x14ac:dyDescent="0.2">
      <c r="A309" s="36">
        <v>303</v>
      </c>
      <c r="B309" s="271" t="s">
        <v>945</v>
      </c>
      <c r="C309" s="381" t="s">
        <v>1702</v>
      </c>
      <c r="D309" s="76">
        <v>135187</v>
      </c>
      <c r="E309" s="78">
        <v>631240262</v>
      </c>
      <c r="F309" s="37" t="s">
        <v>1748</v>
      </c>
      <c r="G309" s="77" t="s">
        <v>1758</v>
      </c>
      <c r="H309" s="48">
        <v>10</v>
      </c>
      <c r="I309" s="39">
        <v>13210</v>
      </c>
      <c r="J309" s="225">
        <f t="shared" si="19"/>
        <v>154.16999999999999</v>
      </c>
      <c r="K309" s="187"/>
      <c r="L309" s="187">
        <v>154.16999999999999</v>
      </c>
      <c r="M309" s="190"/>
      <c r="N309" s="191"/>
      <c r="O309" s="188"/>
      <c r="P309" s="110" t="s">
        <v>114</v>
      </c>
      <c r="S309" s="267"/>
    </row>
    <row r="310" spans="1:19" x14ac:dyDescent="0.2">
      <c r="A310" s="36">
        <v>304</v>
      </c>
      <c r="B310" s="271" t="s">
        <v>1572</v>
      </c>
      <c r="C310" s="381">
        <v>45407</v>
      </c>
      <c r="D310" s="76">
        <v>136283</v>
      </c>
      <c r="E310" s="78">
        <v>631240247</v>
      </c>
      <c r="F310" s="37" t="s">
        <v>1760</v>
      </c>
      <c r="G310" s="77" t="s">
        <v>676</v>
      </c>
      <c r="H310" s="48">
        <v>10</v>
      </c>
      <c r="I310" s="39">
        <v>13509</v>
      </c>
      <c r="J310" s="225">
        <f t="shared" ref="J310" si="24">SUM(K310+L310+M310+N310+O310)</f>
        <v>743.5</v>
      </c>
      <c r="K310" s="187"/>
      <c r="L310" s="187"/>
      <c r="M310" s="190">
        <v>743.5</v>
      </c>
      <c r="N310" s="191"/>
      <c r="O310" s="188"/>
      <c r="P310" s="110" t="s">
        <v>517</v>
      </c>
      <c r="S310" s="267"/>
    </row>
    <row r="311" spans="1:19" x14ac:dyDescent="0.2">
      <c r="A311" s="36">
        <v>305</v>
      </c>
      <c r="B311" s="506" t="s">
        <v>1435</v>
      </c>
      <c r="C311" s="507" t="s">
        <v>1267</v>
      </c>
      <c r="D311" s="76">
        <v>136292</v>
      </c>
      <c r="E311" s="78">
        <v>631240244</v>
      </c>
      <c r="F311" s="37" t="s">
        <v>1760</v>
      </c>
      <c r="G311" s="77" t="s">
        <v>1436</v>
      </c>
      <c r="H311" s="48">
        <v>10</v>
      </c>
      <c r="I311" s="39">
        <v>13640</v>
      </c>
      <c r="J311" s="225">
        <f t="shared" ref="J311" si="25">SUM(K311+L311+M311+N311+O311)</f>
        <v>788.21</v>
      </c>
      <c r="K311" s="187"/>
      <c r="L311" s="187"/>
      <c r="M311" s="190">
        <v>788.21</v>
      </c>
      <c r="N311" s="191"/>
      <c r="O311" s="188"/>
      <c r="P311" s="110" t="s">
        <v>144</v>
      </c>
      <c r="S311" s="267"/>
    </row>
    <row r="312" spans="1:19" x14ac:dyDescent="0.2">
      <c r="A312" s="36">
        <v>306</v>
      </c>
      <c r="B312" s="424" t="s">
        <v>1764</v>
      </c>
      <c r="C312" s="529" t="s">
        <v>1538</v>
      </c>
      <c r="D312" s="81">
        <v>137056</v>
      </c>
      <c r="E312" s="78">
        <v>631240255</v>
      </c>
      <c r="F312" s="42" t="s">
        <v>1760</v>
      </c>
      <c r="G312" s="77" t="s">
        <v>729</v>
      </c>
      <c r="H312" s="48">
        <v>10</v>
      </c>
      <c r="I312" s="39">
        <v>13780</v>
      </c>
      <c r="J312" s="225">
        <f t="shared" si="19"/>
        <v>590.09</v>
      </c>
      <c r="K312" s="187"/>
      <c r="L312" s="187"/>
      <c r="M312" s="190">
        <v>590.09</v>
      </c>
      <c r="N312" s="191"/>
      <c r="O312" s="188"/>
      <c r="P312" s="110" t="s">
        <v>527</v>
      </c>
      <c r="S312" s="267"/>
    </row>
    <row r="313" spans="1:19" x14ac:dyDescent="0.2">
      <c r="A313" s="36">
        <v>307</v>
      </c>
      <c r="B313" s="271" t="s">
        <v>1767</v>
      </c>
      <c r="C313" s="381" t="s">
        <v>1538</v>
      </c>
      <c r="D313" s="76">
        <v>137100</v>
      </c>
      <c r="E313" s="78">
        <v>631240259</v>
      </c>
      <c r="F313" s="37" t="s">
        <v>1760</v>
      </c>
      <c r="G313" s="77" t="s">
        <v>543</v>
      </c>
      <c r="H313" s="48">
        <v>10</v>
      </c>
      <c r="I313" s="39">
        <v>13780</v>
      </c>
      <c r="J313" s="225">
        <f t="shared" si="19"/>
        <v>63.62</v>
      </c>
      <c r="K313" s="187"/>
      <c r="L313" s="187"/>
      <c r="M313" s="190">
        <v>63.62</v>
      </c>
      <c r="N313" s="191"/>
      <c r="O313" s="188"/>
      <c r="P313" s="110" t="s">
        <v>527</v>
      </c>
      <c r="S313" s="267"/>
    </row>
    <row r="314" spans="1:19" x14ac:dyDescent="0.2">
      <c r="A314" s="36">
        <v>308</v>
      </c>
      <c r="B314" s="271" t="s">
        <v>1765</v>
      </c>
      <c r="C314" s="381" t="s">
        <v>1538</v>
      </c>
      <c r="D314" s="76">
        <v>137114</v>
      </c>
      <c r="E314" s="78">
        <v>631240256</v>
      </c>
      <c r="F314" s="37" t="s">
        <v>1760</v>
      </c>
      <c r="G314" s="77" t="s">
        <v>729</v>
      </c>
      <c r="H314" s="48">
        <v>10</v>
      </c>
      <c r="I314" s="39">
        <v>13780</v>
      </c>
      <c r="J314" s="225">
        <f t="shared" si="19"/>
        <v>63.31</v>
      </c>
      <c r="K314" s="187"/>
      <c r="L314" s="187"/>
      <c r="M314" s="190">
        <v>63.31</v>
      </c>
      <c r="N314" s="191"/>
      <c r="O314" s="188"/>
      <c r="P314" s="110" t="s">
        <v>527</v>
      </c>
      <c r="S314" s="267"/>
    </row>
    <row r="315" spans="1:19" x14ac:dyDescent="0.2">
      <c r="A315" s="36">
        <v>309</v>
      </c>
      <c r="B315" s="271" t="s">
        <v>1766</v>
      </c>
      <c r="C315" s="381" t="s">
        <v>1538</v>
      </c>
      <c r="D315" s="76">
        <v>137123</v>
      </c>
      <c r="E315" s="78">
        <v>631240260</v>
      </c>
      <c r="F315" s="37" t="s">
        <v>1760</v>
      </c>
      <c r="G315" s="77" t="s">
        <v>543</v>
      </c>
      <c r="H315" s="48">
        <v>10</v>
      </c>
      <c r="I315" s="39">
        <v>13780</v>
      </c>
      <c r="J315" s="225">
        <f t="shared" si="19"/>
        <v>62.99</v>
      </c>
      <c r="K315" s="187"/>
      <c r="L315" s="187"/>
      <c r="M315" s="190">
        <v>62.99</v>
      </c>
      <c r="N315" s="191"/>
      <c r="O315" s="188"/>
      <c r="P315" s="110" t="s">
        <v>527</v>
      </c>
      <c r="S315" s="267"/>
    </row>
    <row r="316" spans="1:19" x14ac:dyDescent="0.2">
      <c r="A316" s="36">
        <v>310</v>
      </c>
      <c r="B316" s="271" t="s">
        <v>1768</v>
      </c>
      <c r="C316" s="381" t="s">
        <v>1538</v>
      </c>
      <c r="D316" s="76">
        <v>137129</v>
      </c>
      <c r="E316" s="78">
        <v>631240257</v>
      </c>
      <c r="F316" s="37" t="s">
        <v>1760</v>
      </c>
      <c r="G316" s="77" t="s">
        <v>543</v>
      </c>
      <c r="H316" s="48">
        <v>10</v>
      </c>
      <c r="I316" s="39">
        <v>13780</v>
      </c>
      <c r="J316" s="225">
        <f t="shared" si="19"/>
        <v>51.4</v>
      </c>
      <c r="K316" s="187"/>
      <c r="L316" s="187"/>
      <c r="M316" s="190">
        <v>51.4</v>
      </c>
      <c r="N316" s="191"/>
      <c r="O316" s="188"/>
      <c r="P316" s="110" t="s">
        <v>527</v>
      </c>
      <c r="S316" s="267"/>
    </row>
    <row r="317" spans="1:19" x14ac:dyDescent="0.2">
      <c r="A317" s="36">
        <v>311</v>
      </c>
      <c r="B317" s="271" t="s">
        <v>1769</v>
      </c>
      <c r="C317" s="381" t="s">
        <v>1538</v>
      </c>
      <c r="D317" s="76">
        <v>137130</v>
      </c>
      <c r="E317" s="78">
        <v>631240258</v>
      </c>
      <c r="F317" s="37" t="s">
        <v>1760</v>
      </c>
      <c r="G317" s="77" t="s">
        <v>543</v>
      </c>
      <c r="H317" s="48">
        <v>10</v>
      </c>
      <c r="I317" s="39">
        <v>13780</v>
      </c>
      <c r="J317" s="225">
        <f t="shared" si="19"/>
        <v>12.85</v>
      </c>
      <c r="K317" s="187"/>
      <c r="L317" s="187"/>
      <c r="M317" s="190">
        <v>12.85</v>
      </c>
      <c r="N317" s="191"/>
      <c r="O317" s="188"/>
      <c r="P317" s="110" t="s">
        <v>527</v>
      </c>
      <c r="S317" s="267"/>
    </row>
    <row r="318" spans="1:19" x14ac:dyDescent="0.2">
      <c r="A318" s="36">
        <v>312</v>
      </c>
      <c r="B318" s="271" t="s">
        <v>1770</v>
      </c>
      <c r="C318" s="381" t="s">
        <v>1639</v>
      </c>
      <c r="D318" s="76">
        <v>137321</v>
      </c>
      <c r="E318" s="78">
        <v>631240265</v>
      </c>
      <c r="F318" s="37" t="s">
        <v>1771</v>
      </c>
      <c r="G318" s="77" t="s">
        <v>148</v>
      </c>
      <c r="H318" s="48">
        <v>10</v>
      </c>
      <c r="I318" s="39">
        <v>13610</v>
      </c>
      <c r="J318" s="225">
        <f t="shared" si="19"/>
        <v>81.599999999999994</v>
      </c>
      <c r="K318" s="187"/>
      <c r="L318" s="187"/>
      <c r="M318" s="190">
        <v>81.599999999999994</v>
      </c>
      <c r="N318" s="191"/>
      <c r="O318" s="188"/>
      <c r="P318" s="110" t="s">
        <v>513</v>
      </c>
      <c r="S318" s="267"/>
    </row>
    <row r="319" spans="1:19" x14ac:dyDescent="0.2">
      <c r="A319" s="36">
        <v>313</v>
      </c>
      <c r="B319" s="271" t="s">
        <v>1772</v>
      </c>
      <c r="C319" s="381" t="s">
        <v>1684</v>
      </c>
      <c r="D319" s="76">
        <v>137333</v>
      </c>
      <c r="E319" s="78">
        <v>631240264</v>
      </c>
      <c r="F319" s="37" t="s">
        <v>1771</v>
      </c>
      <c r="G319" s="77" t="s">
        <v>148</v>
      </c>
      <c r="H319" s="48">
        <v>10</v>
      </c>
      <c r="I319" s="39">
        <v>13610</v>
      </c>
      <c r="J319" s="225">
        <f t="shared" si="19"/>
        <v>217.6</v>
      </c>
      <c r="K319" s="187"/>
      <c r="L319" s="187"/>
      <c r="M319" s="190">
        <v>217.6</v>
      </c>
      <c r="N319" s="191"/>
      <c r="O319" s="188"/>
      <c r="P319" s="110" t="s">
        <v>513</v>
      </c>
      <c r="S319" s="267"/>
    </row>
    <row r="320" spans="1:19" x14ac:dyDescent="0.2">
      <c r="A320" s="36">
        <v>314</v>
      </c>
      <c r="B320" s="506" t="s">
        <v>1366</v>
      </c>
      <c r="C320" s="507" t="s">
        <v>1395</v>
      </c>
      <c r="D320" s="76">
        <v>137669</v>
      </c>
      <c r="E320" s="78">
        <v>631240295</v>
      </c>
      <c r="F320" s="37" t="s">
        <v>1771</v>
      </c>
      <c r="G320" s="415" t="s">
        <v>113</v>
      </c>
      <c r="H320" s="48">
        <v>10</v>
      </c>
      <c r="I320" s="39">
        <v>13210</v>
      </c>
      <c r="J320" s="225">
        <f t="shared" ref="J320:J360" si="26">SUM(K320+L320+M320+N320+O320)</f>
        <v>48.61</v>
      </c>
      <c r="K320" s="187"/>
      <c r="L320" s="508">
        <v>48.61</v>
      </c>
      <c r="M320" s="508"/>
      <c r="N320" s="191"/>
      <c r="O320" s="188"/>
      <c r="P320" s="110" t="s">
        <v>114</v>
      </c>
      <c r="S320" s="267"/>
    </row>
    <row r="321" spans="1:19" x14ac:dyDescent="0.2">
      <c r="A321" s="36">
        <v>315</v>
      </c>
      <c r="B321" s="506" t="s">
        <v>1367</v>
      </c>
      <c r="C321" s="507" t="s">
        <v>1292</v>
      </c>
      <c r="D321" s="76">
        <v>137669</v>
      </c>
      <c r="E321" s="78">
        <v>631240294</v>
      </c>
      <c r="F321" s="37" t="s">
        <v>1771</v>
      </c>
      <c r="G321" s="415" t="s">
        <v>113</v>
      </c>
      <c r="H321" s="48">
        <v>10</v>
      </c>
      <c r="I321" s="39">
        <v>13210</v>
      </c>
      <c r="J321" s="225">
        <f t="shared" si="26"/>
        <v>17.73</v>
      </c>
      <c r="K321" s="187"/>
      <c r="L321" s="508">
        <v>17.73</v>
      </c>
      <c r="M321" s="508"/>
      <c r="N321" s="191"/>
      <c r="O321" s="188"/>
      <c r="P321" s="110" t="s">
        <v>114</v>
      </c>
      <c r="S321" s="267"/>
    </row>
    <row r="322" spans="1:19" x14ac:dyDescent="0.2">
      <c r="A322" s="36">
        <v>316</v>
      </c>
      <c r="B322" s="506" t="s">
        <v>1368</v>
      </c>
      <c r="C322" s="507" t="s">
        <v>1703</v>
      </c>
      <c r="D322" s="76">
        <v>137669</v>
      </c>
      <c r="E322" s="78">
        <v>631240293</v>
      </c>
      <c r="F322" s="37" t="s">
        <v>1771</v>
      </c>
      <c r="G322" s="415" t="s">
        <v>113</v>
      </c>
      <c r="H322" s="48">
        <v>10</v>
      </c>
      <c r="I322" s="39">
        <v>13210</v>
      </c>
      <c r="J322" s="225">
        <f t="shared" si="26"/>
        <v>42.84</v>
      </c>
      <c r="K322" s="187"/>
      <c r="L322" s="508">
        <v>42.84</v>
      </c>
      <c r="M322" s="508"/>
      <c r="N322" s="191"/>
      <c r="O322" s="188"/>
      <c r="P322" s="110" t="s">
        <v>114</v>
      </c>
      <c r="S322" s="267"/>
    </row>
    <row r="323" spans="1:19" x14ac:dyDescent="0.2">
      <c r="A323" s="36">
        <v>317</v>
      </c>
      <c r="B323" s="506" t="s">
        <v>1369</v>
      </c>
      <c r="C323" s="507" t="s">
        <v>1703</v>
      </c>
      <c r="D323" s="76">
        <v>137669</v>
      </c>
      <c r="E323" s="78">
        <v>631240292</v>
      </c>
      <c r="F323" s="37" t="s">
        <v>1771</v>
      </c>
      <c r="G323" s="415" t="s">
        <v>113</v>
      </c>
      <c r="H323" s="48">
        <v>10</v>
      </c>
      <c r="I323" s="39">
        <v>13210</v>
      </c>
      <c r="J323" s="225">
        <f t="shared" si="26"/>
        <v>4.83</v>
      </c>
      <c r="K323" s="187"/>
      <c r="L323" s="508">
        <v>4.83</v>
      </c>
      <c r="M323" s="508"/>
      <c r="N323" s="191"/>
      <c r="O323" s="188"/>
      <c r="P323" s="110" t="s">
        <v>114</v>
      </c>
      <c r="S323" s="267"/>
    </row>
    <row r="324" spans="1:19" x14ac:dyDescent="0.2">
      <c r="A324" s="36">
        <v>318</v>
      </c>
      <c r="B324" s="506" t="s">
        <v>1370</v>
      </c>
      <c r="C324" s="507" t="s">
        <v>1395</v>
      </c>
      <c r="D324" s="76">
        <v>137669</v>
      </c>
      <c r="E324" s="78">
        <v>631240291</v>
      </c>
      <c r="F324" s="37" t="s">
        <v>1771</v>
      </c>
      <c r="G324" s="415" t="s">
        <v>113</v>
      </c>
      <c r="H324" s="48">
        <v>10</v>
      </c>
      <c r="I324" s="39">
        <v>13210</v>
      </c>
      <c r="J324" s="225">
        <f t="shared" si="26"/>
        <v>42.1</v>
      </c>
      <c r="K324" s="187"/>
      <c r="L324" s="508">
        <v>42.1</v>
      </c>
      <c r="M324" s="508"/>
      <c r="N324" s="191"/>
      <c r="O324" s="188"/>
      <c r="P324" s="110" t="s">
        <v>114</v>
      </c>
      <c r="S324" s="267"/>
    </row>
    <row r="325" spans="1:19" x14ac:dyDescent="0.2">
      <c r="A325" s="36">
        <v>319</v>
      </c>
      <c r="B325" s="506" t="s">
        <v>1371</v>
      </c>
      <c r="C325" s="507" t="s">
        <v>1292</v>
      </c>
      <c r="D325" s="76">
        <v>137669</v>
      </c>
      <c r="E325" s="78">
        <v>631240290</v>
      </c>
      <c r="F325" s="37" t="s">
        <v>1771</v>
      </c>
      <c r="G325" s="415" t="s">
        <v>113</v>
      </c>
      <c r="H325" s="48">
        <v>10</v>
      </c>
      <c r="I325" s="39">
        <v>13210</v>
      </c>
      <c r="J325" s="225">
        <f t="shared" si="26"/>
        <v>39.130000000000003</v>
      </c>
      <c r="K325" s="187"/>
      <c r="L325" s="508">
        <v>39.130000000000003</v>
      </c>
      <c r="M325" s="508"/>
      <c r="N325" s="191"/>
      <c r="O325" s="188"/>
      <c r="P325" s="110" t="s">
        <v>114</v>
      </c>
      <c r="S325" s="267"/>
    </row>
    <row r="326" spans="1:19" x14ac:dyDescent="0.2">
      <c r="A326" s="36">
        <v>320</v>
      </c>
      <c r="B326" s="506" t="s">
        <v>1372</v>
      </c>
      <c r="C326" s="507" t="s">
        <v>1267</v>
      </c>
      <c r="D326" s="76">
        <v>137669</v>
      </c>
      <c r="E326" s="78">
        <v>631240284</v>
      </c>
      <c r="F326" s="37" t="s">
        <v>1771</v>
      </c>
      <c r="G326" s="415" t="s">
        <v>113</v>
      </c>
      <c r="H326" s="48">
        <v>10</v>
      </c>
      <c r="I326" s="39">
        <v>13210</v>
      </c>
      <c r="J326" s="225">
        <f t="shared" si="26"/>
        <v>17.350000000000001</v>
      </c>
      <c r="K326" s="187"/>
      <c r="L326" s="508">
        <v>17.350000000000001</v>
      </c>
      <c r="M326" s="508"/>
      <c r="N326" s="191"/>
      <c r="O326" s="188"/>
      <c r="P326" s="110" t="s">
        <v>114</v>
      </c>
      <c r="S326" s="267"/>
    </row>
    <row r="327" spans="1:19" x14ac:dyDescent="0.2">
      <c r="A327" s="36">
        <v>321</v>
      </c>
      <c r="B327" s="506" t="s">
        <v>1373</v>
      </c>
      <c r="C327" s="507" t="s">
        <v>1267</v>
      </c>
      <c r="D327" s="76">
        <v>137669</v>
      </c>
      <c r="E327" s="78">
        <v>631240285</v>
      </c>
      <c r="F327" s="37" t="s">
        <v>1771</v>
      </c>
      <c r="G327" s="415" t="s">
        <v>113</v>
      </c>
      <c r="H327" s="48">
        <v>10</v>
      </c>
      <c r="I327" s="39">
        <v>13210</v>
      </c>
      <c r="J327" s="225">
        <f t="shared" si="26"/>
        <v>154.15</v>
      </c>
      <c r="K327" s="187"/>
      <c r="L327" s="508">
        <v>154.15</v>
      </c>
      <c r="M327" s="508"/>
      <c r="N327" s="191"/>
      <c r="O327" s="188"/>
      <c r="P327" s="110" t="s">
        <v>114</v>
      </c>
      <c r="S327" s="267"/>
    </row>
    <row r="328" spans="1:19" x14ac:dyDescent="0.2">
      <c r="A328" s="36">
        <v>322</v>
      </c>
      <c r="B328" s="506" t="s">
        <v>1374</v>
      </c>
      <c r="C328" s="507" t="s">
        <v>1703</v>
      </c>
      <c r="D328" s="76">
        <v>137669</v>
      </c>
      <c r="E328" s="78">
        <v>631240283</v>
      </c>
      <c r="F328" s="37" t="s">
        <v>1771</v>
      </c>
      <c r="G328" s="415" t="s">
        <v>113</v>
      </c>
      <c r="H328" s="48">
        <v>10</v>
      </c>
      <c r="I328" s="39">
        <v>13210</v>
      </c>
      <c r="J328" s="225">
        <f t="shared" si="26"/>
        <v>113.59</v>
      </c>
      <c r="K328" s="187"/>
      <c r="L328" s="508">
        <v>113.59</v>
      </c>
      <c r="M328" s="508"/>
      <c r="N328" s="191"/>
      <c r="O328" s="188"/>
      <c r="P328" s="110" t="s">
        <v>114</v>
      </c>
      <c r="S328" s="267"/>
    </row>
    <row r="329" spans="1:19" x14ac:dyDescent="0.2">
      <c r="A329" s="36">
        <v>323</v>
      </c>
      <c r="B329" s="506" t="s">
        <v>1376</v>
      </c>
      <c r="C329" s="507" t="s">
        <v>1703</v>
      </c>
      <c r="D329" s="76">
        <v>137669</v>
      </c>
      <c r="E329" s="78">
        <v>631240281</v>
      </c>
      <c r="F329" s="37" t="s">
        <v>1771</v>
      </c>
      <c r="G329" s="415" t="s">
        <v>113</v>
      </c>
      <c r="H329" s="48">
        <v>10</v>
      </c>
      <c r="I329" s="39">
        <v>13210</v>
      </c>
      <c r="J329" s="225">
        <f t="shared" si="26"/>
        <v>3.6</v>
      </c>
      <c r="K329" s="187"/>
      <c r="L329" s="508">
        <v>3.6</v>
      </c>
      <c r="M329" s="508"/>
      <c r="N329" s="191"/>
      <c r="O329" s="188"/>
      <c r="P329" s="110" t="s">
        <v>114</v>
      </c>
      <c r="S329" s="267"/>
    </row>
    <row r="330" spans="1:19" x14ac:dyDescent="0.2">
      <c r="A330" s="36">
        <v>324</v>
      </c>
      <c r="B330" s="506" t="s">
        <v>1377</v>
      </c>
      <c r="C330" s="507" t="s">
        <v>1703</v>
      </c>
      <c r="D330" s="76">
        <v>137669</v>
      </c>
      <c r="E330" s="78">
        <v>631240282</v>
      </c>
      <c r="F330" s="37" t="s">
        <v>1771</v>
      </c>
      <c r="G330" s="415" t="s">
        <v>113</v>
      </c>
      <c r="H330" s="48">
        <v>10</v>
      </c>
      <c r="I330" s="39">
        <v>13210</v>
      </c>
      <c r="J330" s="225">
        <f t="shared" si="26"/>
        <v>42.81</v>
      </c>
      <c r="K330" s="187"/>
      <c r="L330" s="508">
        <v>42.81</v>
      </c>
      <c r="M330" s="508"/>
      <c r="N330" s="191"/>
      <c r="O330" s="188"/>
      <c r="P330" s="110" t="s">
        <v>114</v>
      </c>
      <c r="S330" s="267"/>
    </row>
    <row r="331" spans="1:19" x14ac:dyDescent="0.2">
      <c r="A331" s="36">
        <v>325</v>
      </c>
      <c r="B331" s="506" t="s">
        <v>1378</v>
      </c>
      <c r="C331" s="507" t="s">
        <v>1429</v>
      </c>
      <c r="D331" s="76">
        <v>137669</v>
      </c>
      <c r="E331" s="78">
        <v>631240278</v>
      </c>
      <c r="F331" s="37" t="s">
        <v>1771</v>
      </c>
      <c r="G331" s="415" t="s">
        <v>113</v>
      </c>
      <c r="H331" s="48">
        <v>10</v>
      </c>
      <c r="I331" s="39">
        <v>13210</v>
      </c>
      <c r="J331" s="225">
        <f t="shared" si="26"/>
        <v>69.7</v>
      </c>
      <c r="K331" s="187"/>
      <c r="L331" s="508">
        <v>69.7</v>
      </c>
      <c r="M331" s="508"/>
      <c r="N331" s="191"/>
      <c r="O331" s="188"/>
      <c r="P331" s="110" t="s">
        <v>114</v>
      </c>
      <c r="S331" s="267"/>
    </row>
    <row r="332" spans="1:19" x14ac:dyDescent="0.2">
      <c r="A332" s="36">
        <v>326</v>
      </c>
      <c r="B332" s="506" t="s">
        <v>1380</v>
      </c>
      <c r="C332" s="507" t="s">
        <v>1703</v>
      </c>
      <c r="D332" s="76">
        <v>137669</v>
      </c>
      <c r="E332" s="78">
        <v>631240272</v>
      </c>
      <c r="F332" s="37" t="s">
        <v>1771</v>
      </c>
      <c r="G332" s="415" t="s">
        <v>113</v>
      </c>
      <c r="H332" s="48">
        <v>10</v>
      </c>
      <c r="I332" s="39">
        <v>13210</v>
      </c>
      <c r="J332" s="225">
        <f t="shared" si="26"/>
        <v>15.26</v>
      </c>
      <c r="K332" s="187"/>
      <c r="L332" s="508">
        <v>15.26</v>
      </c>
      <c r="M332" s="508"/>
      <c r="N332" s="191"/>
      <c r="O332" s="188"/>
      <c r="P332" s="110" t="s">
        <v>114</v>
      </c>
      <c r="S332" s="267"/>
    </row>
    <row r="333" spans="1:19" x14ac:dyDescent="0.2">
      <c r="A333" s="36">
        <v>327</v>
      </c>
      <c r="B333" s="506" t="s">
        <v>1381</v>
      </c>
      <c r="C333" s="507" t="s">
        <v>1703</v>
      </c>
      <c r="D333" s="76">
        <v>137669</v>
      </c>
      <c r="E333" s="78">
        <v>631240276</v>
      </c>
      <c r="F333" s="37" t="s">
        <v>1771</v>
      </c>
      <c r="G333" s="415" t="s">
        <v>113</v>
      </c>
      <c r="H333" s="48">
        <v>10</v>
      </c>
      <c r="I333" s="39">
        <v>13210</v>
      </c>
      <c r="J333" s="225">
        <f t="shared" si="26"/>
        <v>3.92</v>
      </c>
      <c r="K333" s="187"/>
      <c r="L333" s="508">
        <v>3.92</v>
      </c>
      <c r="M333" s="508"/>
      <c r="N333" s="191"/>
      <c r="O333" s="188"/>
      <c r="P333" s="110" t="s">
        <v>114</v>
      </c>
      <c r="S333" s="267"/>
    </row>
    <row r="334" spans="1:19" x14ac:dyDescent="0.2">
      <c r="A334" s="36">
        <v>328</v>
      </c>
      <c r="B334" s="506" t="s">
        <v>1382</v>
      </c>
      <c r="C334" s="507" t="s">
        <v>1703</v>
      </c>
      <c r="D334" s="76">
        <v>137669</v>
      </c>
      <c r="E334" s="78">
        <v>631240275</v>
      </c>
      <c r="F334" s="37" t="s">
        <v>1771</v>
      </c>
      <c r="G334" s="415" t="s">
        <v>113</v>
      </c>
      <c r="H334" s="48">
        <v>10</v>
      </c>
      <c r="I334" s="39">
        <v>13210</v>
      </c>
      <c r="J334" s="225">
        <f t="shared" si="26"/>
        <v>24.02</v>
      </c>
      <c r="K334" s="187"/>
      <c r="L334" s="508">
        <v>24.02</v>
      </c>
      <c r="M334" s="508"/>
      <c r="N334" s="191"/>
      <c r="O334" s="188"/>
      <c r="P334" s="110" t="s">
        <v>114</v>
      </c>
      <c r="S334" s="267"/>
    </row>
    <row r="335" spans="1:19" x14ac:dyDescent="0.2">
      <c r="A335" s="36">
        <v>329</v>
      </c>
      <c r="B335" s="506" t="s">
        <v>1383</v>
      </c>
      <c r="C335" s="507" t="s">
        <v>1292</v>
      </c>
      <c r="D335" s="76">
        <v>137669</v>
      </c>
      <c r="E335" s="78">
        <v>631240273</v>
      </c>
      <c r="F335" s="37" t="s">
        <v>1771</v>
      </c>
      <c r="G335" s="415" t="s">
        <v>113</v>
      </c>
      <c r="H335" s="48">
        <v>10</v>
      </c>
      <c r="I335" s="39">
        <v>13210</v>
      </c>
      <c r="J335" s="225">
        <f t="shared" si="26"/>
        <v>204.33</v>
      </c>
      <c r="K335" s="187"/>
      <c r="L335" s="508">
        <v>204.33</v>
      </c>
      <c r="M335" s="508"/>
      <c r="N335" s="191"/>
      <c r="O335" s="188"/>
      <c r="P335" s="110" t="s">
        <v>114</v>
      </c>
    </row>
    <row r="336" spans="1:19" x14ac:dyDescent="0.2">
      <c r="A336" s="36">
        <v>330</v>
      </c>
      <c r="B336" s="506" t="s">
        <v>1384</v>
      </c>
      <c r="C336" s="507" t="s">
        <v>1703</v>
      </c>
      <c r="D336" s="76">
        <v>137669</v>
      </c>
      <c r="E336" s="78">
        <v>631240272</v>
      </c>
      <c r="F336" s="37" t="s">
        <v>1771</v>
      </c>
      <c r="G336" s="415" t="s">
        <v>113</v>
      </c>
      <c r="H336" s="48">
        <v>10</v>
      </c>
      <c r="I336" s="39">
        <v>13210</v>
      </c>
      <c r="J336" s="225">
        <f t="shared" si="26"/>
        <v>22.16</v>
      </c>
      <c r="K336" s="187"/>
      <c r="L336" s="508">
        <v>22.16</v>
      </c>
      <c r="M336" s="508"/>
      <c r="N336" s="191"/>
      <c r="O336" s="188"/>
      <c r="P336" s="110" t="s">
        <v>114</v>
      </c>
    </row>
    <row r="337" spans="1:16" x14ac:dyDescent="0.2">
      <c r="A337" s="36">
        <v>331</v>
      </c>
      <c r="B337" s="506" t="s">
        <v>1385</v>
      </c>
      <c r="C337" s="507" t="s">
        <v>1703</v>
      </c>
      <c r="D337" s="76">
        <v>137669</v>
      </c>
      <c r="E337" s="78">
        <v>631240271</v>
      </c>
      <c r="F337" s="37" t="s">
        <v>1771</v>
      </c>
      <c r="G337" s="415" t="s">
        <v>113</v>
      </c>
      <c r="H337" s="48">
        <v>10</v>
      </c>
      <c r="I337" s="39">
        <v>13210</v>
      </c>
      <c r="J337" s="225">
        <f t="shared" si="26"/>
        <v>70.08</v>
      </c>
      <c r="K337" s="187"/>
      <c r="L337" s="508">
        <v>70.08</v>
      </c>
      <c r="M337" s="508"/>
      <c r="N337" s="191"/>
      <c r="O337" s="188"/>
      <c r="P337" s="110" t="s">
        <v>114</v>
      </c>
    </row>
    <row r="338" spans="1:16" x14ac:dyDescent="0.2">
      <c r="A338" s="36">
        <v>332</v>
      </c>
      <c r="B338" s="506" t="s">
        <v>1386</v>
      </c>
      <c r="C338" s="507" t="s">
        <v>1703</v>
      </c>
      <c r="D338" s="76">
        <v>137669</v>
      </c>
      <c r="E338" s="78">
        <v>631240270</v>
      </c>
      <c r="F338" s="37" t="s">
        <v>1771</v>
      </c>
      <c r="G338" s="415" t="s">
        <v>113</v>
      </c>
      <c r="H338" s="48">
        <v>10</v>
      </c>
      <c r="I338" s="39">
        <v>13210</v>
      </c>
      <c r="J338" s="225">
        <f t="shared" si="26"/>
        <v>48.35</v>
      </c>
      <c r="K338" s="187"/>
      <c r="L338" s="508">
        <v>48.35</v>
      </c>
      <c r="M338" s="508"/>
      <c r="N338" s="191"/>
      <c r="O338" s="188"/>
      <c r="P338" s="110" t="s">
        <v>114</v>
      </c>
    </row>
    <row r="339" spans="1:16" x14ac:dyDescent="0.2">
      <c r="A339" s="36">
        <v>333</v>
      </c>
      <c r="B339" s="506" t="s">
        <v>1387</v>
      </c>
      <c r="C339" s="507" t="s">
        <v>1395</v>
      </c>
      <c r="D339" s="76">
        <v>137669</v>
      </c>
      <c r="E339" s="78">
        <v>631240289</v>
      </c>
      <c r="F339" s="37" t="s">
        <v>1771</v>
      </c>
      <c r="G339" s="415" t="s">
        <v>113</v>
      </c>
      <c r="H339" s="48">
        <v>10</v>
      </c>
      <c r="I339" s="39">
        <v>13210</v>
      </c>
      <c r="J339" s="225">
        <f t="shared" si="26"/>
        <v>74.3</v>
      </c>
      <c r="K339" s="187"/>
      <c r="L339" s="508">
        <v>74.3</v>
      </c>
      <c r="M339" s="508"/>
      <c r="N339" s="191"/>
      <c r="O339" s="188"/>
      <c r="P339" s="110" t="s">
        <v>114</v>
      </c>
    </row>
    <row r="340" spans="1:16" x14ac:dyDescent="0.2">
      <c r="A340" s="36">
        <v>334</v>
      </c>
      <c r="B340" s="506" t="s">
        <v>1388</v>
      </c>
      <c r="C340" s="507" t="s">
        <v>1395</v>
      </c>
      <c r="D340" s="76">
        <v>137669</v>
      </c>
      <c r="E340" s="78">
        <v>631240286</v>
      </c>
      <c r="F340" s="37" t="s">
        <v>1771</v>
      </c>
      <c r="G340" s="415" t="s">
        <v>113</v>
      </c>
      <c r="H340" s="48">
        <v>10</v>
      </c>
      <c r="I340" s="39">
        <v>13210</v>
      </c>
      <c r="J340" s="225">
        <f t="shared" si="26"/>
        <v>10.15</v>
      </c>
      <c r="K340" s="187"/>
      <c r="L340" s="508">
        <v>10.15</v>
      </c>
      <c r="M340" s="508"/>
      <c r="N340" s="191"/>
      <c r="O340" s="188"/>
      <c r="P340" s="110" t="s">
        <v>114</v>
      </c>
    </row>
    <row r="341" spans="1:16" x14ac:dyDescent="0.2">
      <c r="A341" s="36">
        <v>335</v>
      </c>
      <c r="B341" s="506" t="s">
        <v>1389</v>
      </c>
      <c r="C341" s="507" t="s">
        <v>1395</v>
      </c>
      <c r="D341" s="76">
        <v>137669</v>
      </c>
      <c r="E341" s="78">
        <v>631240287</v>
      </c>
      <c r="F341" s="37" t="s">
        <v>1771</v>
      </c>
      <c r="G341" s="415" t="s">
        <v>113</v>
      </c>
      <c r="H341" s="48">
        <v>10</v>
      </c>
      <c r="I341" s="39">
        <v>13210</v>
      </c>
      <c r="J341" s="225">
        <f t="shared" si="26"/>
        <v>50.22</v>
      </c>
      <c r="K341" s="187"/>
      <c r="L341" s="508">
        <v>50.22</v>
      </c>
      <c r="M341" s="508"/>
      <c r="N341" s="191"/>
      <c r="O341" s="188"/>
      <c r="P341" s="110" t="s">
        <v>114</v>
      </c>
    </row>
    <row r="342" spans="1:16" x14ac:dyDescent="0.2">
      <c r="A342" s="36">
        <v>336</v>
      </c>
      <c r="B342" s="506" t="s">
        <v>1390</v>
      </c>
      <c r="C342" s="507" t="s">
        <v>1395</v>
      </c>
      <c r="D342" s="76">
        <v>137669</v>
      </c>
      <c r="E342" s="78">
        <v>631240288</v>
      </c>
      <c r="F342" s="37" t="s">
        <v>1771</v>
      </c>
      <c r="G342" s="415" t="s">
        <v>113</v>
      </c>
      <c r="H342" s="48">
        <v>10</v>
      </c>
      <c r="I342" s="39">
        <v>13210</v>
      </c>
      <c r="J342" s="225">
        <f t="shared" si="26"/>
        <v>35.14</v>
      </c>
      <c r="K342" s="187"/>
      <c r="L342" s="508">
        <v>35.14</v>
      </c>
      <c r="M342" s="508"/>
      <c r="N342" s="191"/>
      <c r="O342" s="188"/>
      <c r="P342" s="110" t="s">
        <v>114</v>
      </c>
    </row>
    <row r="343" spans="1:16" x14ac:dyDescent="0.2">
      <c r="A343" s="36">
        <v>337</v>
      </c>
      <c r="B343" s="506" t="s">
        <v>1391</v>
      </c>
      <c r="C343" s="507" t="s">
        <v>1464</v>
      </c>
      <c r="D343" s="76">
        <v>137669</v>
      </c>
      <c r="E343" s="78">
        <v>631240279</v>
      </c>
      <c r="F343" s="37" t="s">
        <v>1771</v>
      </c>
      <c r="G343" s="415" t="s">
        <v>113</v>
      </c>
      <c r="H343" s="48">
        <v>10</v>
      </c>
      <c r="I343" s="39">
        <v>13210</v>
      </c>
      <c r="J343" s="225">
        <f t="shared" si="26"/>
        <v>64.22</v>
      </c>
      <c r="K343" s="187"/>
      <c r="L343" s="508">
        <v>64.22</v>
      </c>
      <c r="M343" s="508"/>
      <c r="N343" s="191"/>
      <c r="O343" s="188"/>
      <c r="P343" s="110" t="s">
        <v>114</v>
      </c>
    </row>
    <row r="344" spans="1:16" x14ac:dyDescent="0.2">
      <c r="A344" s="36">
        <v>338</v>
      </c>
      <c r="B344" s="506" t="s">
        <v>1392</v>
      </c>
      <c r="C344" s="507" t="s">
        <v>1464</v>
      </c>
      <c r="D344" s="76">
        <v>137669</v>
      </c>
      <c r="E344" s="78">
        <v>631240280</v>
      </c>
      <c r="F344" s="37" t="s">
        <v>1771</v>
      </c>
      <c r="G344" s="415" t="s">
        <v>113</v>
      </c>
      <c r="H344" s="48">
        <v>10</v>
      </c>
      <c r="I344" s="39">
        <v>13210</v>
      </c>
      <c r="J344" s="225">
        <f t="shared" si="26"/>
        <v>59.01</v>
      </c>
      <c r="K344" s="187"/>
      <c r="L344" s="508">
        <v>59.01</v>
      </c>
      <c r="M344" s="508"/>
      <c r="N344" s="191"/>
      <c r="O344" s="188"/>
      <c r="P344" s="110" t="s">
        <v>114</v>
      </c>
    </row>
    <row r="345" spans="1:16" x14ac:dyDescent="0.2">
      <c r="A345" s="36">
        <v>339</v>
      </c>
      <c r="B345" s="506" t="s">
        <v>1393</v>
      </c>
      <c r="C345" s="507" t="s">
        <v>1703</v>
      </c>
      <c r="D345" s="76">
        <v>137669</v>
      </c>
      <c r="E345" s="78">
        <v>631240274</v>
      </c>
      <c r="F345" s="37" t="s">
        <v>1771</v>
      </c>
      <c r="G345" s="415" t="s">
        <v>113</v>
      </c>
      <c r="H345" s="48">
        <v>10</v>
      </c>
      <c r="I345" s="39">
        <v>13210</v>
      </c>
      <c r="J345" s="225">
        <f t="shared" si="26"/>
        <v>76.83</v>
      </c>
      <c r="K345" s="187"/>
      <c r="L345" s="508">
        <v>76.83</v>
      </c>
      <c r="M345" s="508"/>
      <c r="N345" s="191"/>
      <c r="O345" s="188"/>
      <c r="P345" s="110" t="s">
        <v>114</v>
      </c>
    </row>
    <row r="346" spans="1:16" x14ac:dyDescent="0.2">
      <c r="A346" s="36">
        <v>340</v>
      </c>
      <c r="B346" s="509" t="s">
        <v>1782</v>
      </c>
      <c r="C346" s="510" t="s">
        <v>1683</v>
      </c>
      <c r="D346" s="76">
        <v>138721</v>
      </c>
      <c r="E346" s="78">
        <v>631240308</v>
      </c>
      <c r="F346" s="37" t="s">
        <v>1783</v>
      </c>
      <c r="G346" s="359" t="s">
        <v>1465</v>
      </c>
      <c r="H346" s="48">
        <v>10</v>
      </c>
      <c r="I346" s="39">
        <v>13250</v>
      </c>
      <c r="J346" s="225">
        <f t="shared" si="26"/>
        <v>16.68</v>
      </c>
      <c r="K346" s="187"/>
      <c r="L346" s="187">
        <v>16.68</v>
      </c>
      <c r="M346" s="190"/>
      <c r="N346" s="191"/>
      <c r="O346" s="188"/>
      <c r="P346" s="110" t="s">
        <v>267</v>
      </c>
    </row>
    <row r="347" spans="1:16" x14ac:dyDescent="0.2">
      <c r="A347" s="36">
        <v>341</v>
      </c>
      <c r="B347" s="509" t="s">
        <v>1787</v>
      </c>
      <c r="C347" s="510" t="s">
        <v>1683</v>
      </c>
      <c r="D347" s="76">
        <v>139372</v>
      </c>
      <c r="E347" s="78">
        <v>631240307</v>
      </c>
      <c r="F347" s="37" t="s">
        <v>1783</v>
      </c>
      <c r="G347" s="359" t="s">
        <v>1465</v>
      </c>
      <c r="H347" s="48">
        <v>10</v>
      </c>
      <c r="I347" s="39">
        <v>13250</v>
      </c>
      <c r="J347" s="225">
        <f t="shared" si="26"/>
        <v>14.99</v>
      </c>
      <c r="K347" s="187"/>
      <c r="L347" s="508">
        <v>14.99</v>
      </c>
      <c r="M347" s="534"/>
      <c r="N347" s="191"/>
      <c r="O347" s="188"/>
      <c r="P347" s="110" t="s">
        <v>267</v>
      </c>
    </row>
    <row r="348" spans="1:16" x14ac:dyDescent="0.2">
      <c r="A348" s="36">
        <v>342</v>
      </c>
      <c r="B348" s="509" t="s">
        <v>1788</v>
      </c>
      <c r="C348" s="510" t="s">
        <v>1683</v>
      </c>
      <c r="D348" s="76">
        <v>142328</v>
      </c>
      <c r="E348" s="78">
        <v>631240304</v>
      </c>
      <c r="F348" s="37" t="s">
        <v>1783</v>
      </c>
      <c r="G348" s="359" t="s">
        <v>1465</v>
      </c>
      <c r="H348" s="48">
        <v>10</v>
      </c>
      <c r="I348" s="39">
        <v>13250</v>
      </c>
      <c r="J348" s="225">
        <f t="shared" si="26"/>
        <v>20.440000000000001</v>
      </c>
      <c r="K348" s="187"/>
      <c r="L348" s="508">
        <v>20.440000000000001</v>
      </c>
      <c r="M348" s="534"/>
      <c r="N348" s="191"/>
      <c r="O348" s="188"/>
      <c r="P348" s="110" t="s">
        <v>267</v>
      </c>
    </row>
    <row r="349" spans="1:16" x14ac:dyDescent="0.2">
      <c r="A349" s="36">
        <v>343</v>
      </c>
      <c r="B349" s="509" t="s">
        <v>1789</v>
      </c>
      <c r="C349" s="510" t="s">
        <v>1683</v>
      </c>
      <c r="D349" s="76">
        <v>142360</v>
      </c>
      <c r="E349" s="78">
        <v>631240303</v>
      </c>
      <c r="F349" s="37" t="s">
        <v>1783</v>
      </c>
      <c r="G349" s="359" t="s">
        <v>1465</v>
      </c>
      <c r="H349" s="48">
        <v>10</v>
      </c>
      <c r="I349" s="39">
        <v>13250</v>
      </c>
      <c r="J349" s="225">
        <f t="shared" si="26"/>
        <v>14.99</v>
      </c>
      <c r="K349" s="187"/>
      <c r="L349" s="508">
        <v>14.99</v>
      </c>
      <c r="M349" s="534"/>
      <c r="N349" s="191"/>
      <c r="O349" s="188"/>
      <c r="P349" s="110" t="s">
        <v>267</v>
      </c>
    </row>
    <row r="350" spans="1:16" x14ac:dyDescent="0.2">
      <c r="A350" s="36">
        <v>344</v>
      </c>
      <c r="B350" s="509" t="s">
        <v>1790</v>
      </c>
      <c r="C350" s="510" t="s">
        <v>1683</v>
      </c>
      <c r="D350" s="76">
        <v>142384</v>
      </c>
      <c r="E350" s="78">
        <v>631240302</v>
      </c>
      <c r="F350" s="37" t="s">
        <v>1783</v>
      </c>
      <c r="G350" s="359" t="s">
        <v>1465</v>
      </c>
      <c r="H350" s="48">
        <v>10</v>
      </c>
      <c r="I350" s="39">
        <v>13250</v>
      </c>
      <c r="J350" s="225">
        <f t="shared" si="26"/>
        <v>12.99</v>
      </c>
      <c r="K350" s="187"/>
      <c r="L350" s="508">
        <v>12.99</v>
      </c>
      <c r="M350" s="534"/>
      <c r="N350" s="191"/>
      <c r="O350" s="188"/>
      <c r="P350" s="110" t="s">
        <v>267</v>
      </c>
    </row>
    <row r="351" spans="1:16" x14ac:dyDescent="0.2">
      <c r="A351" s="36">
        <v>345</v>
      </c>
      <c r="B351" s="509" t="s">
        <v>1792</v>
      </c>
      <c r="C351" s="510" t="s">
        <v>1683</v>
      </c>
      <c r="D351" s="76">
        <v>142437</v>
      </c>
      <c r="E351" s="78">
        <v>631240306</v>
      </c>
      <c r="F351" s="37" t="s">
        <v>1783</v>
      </c>
      <c r="G351" s="359" t="s">
        <v>1465</v>
      </c>
      <c r="H351" s="48">
        <v>10</v>
      </c>
      <c r="I351" s="39">
        <v>13250</v>
      </c>
      <c r="J351" s="225">
        <f t="shared" si="26"/>
        <v>13.99</v>
      </c>
      <c r="K351" s="187"/>
      <c r="L351" s="508">
        <v>13.99</v>
      </c>
      <c r="M351" s="534"/>
      <c r="N351" s="191"/>
      <c r="O351" s="188"/>
      <c r="P351" s="110" t="s">
        <v>267</v>
      </c>
    </row>
    <row r="352" spans="1:16" x14ac:dyDescent="0.2">
      <c r="A352" s="36">
        <v>346</v>
      </c>
      <c r="B352" s="509" t="s">
        <v>1791</v>
      </c>
      <c r="C352" s="510" t="s">
        <v>1683</v>
      </c>
      <c r="D352" s="76">
        <v>142443</v>
      </c>
      <c r="E352" s="78">
        <v>631240305</v>
      </c>
      <c r="F352" s="37" t="s">
        <v>1783</v>
      </c>
      <c r="G352" s="359" t="s">
        <v>1465</v>
      </c>
      <c r="H352" s="48">
        <v>10</v>
      </c>
      <c r="I352" s="39">
        <v>13250</v>
      </c>
      <c r="J352" s="225">
        <f t="shared" si="26"/>
        <v>7.99</v>
      </c>
      <c r="K352" s="187"/>
      <c r="L352" s="508">
        <v>7.99</v>
      </c>
      <c r="M352" s="534"/>
      <c r="N352" s="191"/>
      <c r="O352" s="188"/>
      <c r="P352" s="110" t="s">
        <v>267</v>
      </c>
    </row>
    <row r="353" spans="1:22" x14ac:dyDescent="0.2">
      <c r="A353" s="36">
        <v>347</v>
      </c>
      <c r="B353" s="509" t="s">
        <v>1793</v>
      </c>
      <c r="C353" s="510" t="s">
        <v>1538</v>
      </c>
      <c r="D353" s="76">
        <v>142569</v>
      </c>
      <c r="E353" s="78">
        <v>631240296</v>
      </c>
      <c r="F353" s="37" t="s">
        <v>1783</v>
      </c>
      <c r="G353" s="415" t="s">
        <v>1794</v>
      </c>
      <c r="H353" s="48">
        <v>10</v>
      </c>
      <c r="I353" s="39">
        <v>13230</v>
      </c>
      <c r="J353" s="225">
        <f t="shared" si="26"/>
        <v>43.56</v>
      </c>
      <c r="K353" s="187"/>
      <c r="L353" s="508">
        <v>43.56</v>
      </c>
      <c r="M353" s="534"/>
      <c r="N353" s="191"/>
      <c r="O353" s="188"/>
      <c r="P353" s="110" t="s">
        <v>109</v>
      </c>
    </row>
    <row r="354" spans="1:22" x14ac:dyDescent="0.2">
      <c r="A354" s="36">
        <v>348</v>
      </c>
      <c r="B354" s="509" t="s">
        <v>959</v>
      </c>
      <c r="C354" s="510" t="s">
        <v>1538</v>
      </c>
      <c r="D354" s="76">
        <v>142630</v>
      </c>
      <c r="E354" s="78">
        <v>631240297</v>
      </c>
      <c r="F354" s="37" t="s">
        <v>1783</v>
      </c>
      <c r="G354" s="415" t="s">
        <v>1794</v>
      </c>
      <c r="H354" s="48">
        <v>10</v>
      </c>
      <c r="I354" s="39">
        <v>13230</v>
      </c>
      <c r="J354" s="225">
        <f t="shared" si="26"/>
        <v>58.08</v>
      </c>
      <c r="K354" s="187"/>
      <c r="L354" s="508">
        <v>58.08</v>
      </c>
      <c r="M354" s="534"/>
      <c r="N354" s="191"/>
      <c r="O354" s="188"/>
      <c r="P354" s="110" t="s">
        <v>109</v>
      </c>
    </row>
    <row r="355" spans="1:22" x14ac:dyDescent="0.2">
      <c r="A355" s="36">
        <v>349</v>
      </c>
      <c r="B355" s="509" t="s">
        <v>1795</v>
      </c>
      <c r="C355" s="510" t="s">
        <v>1538</v>
      </c>
      <c r="D355" s="76">
        <v>142660</v>
      </c>
      <c r="E355" s="78">
        <v>631240298</v>
      </c>
      <c r="F355" s="37" t="s">
        <v>1783</v>
      </c>
      <c r="G355" s="415" t="s">
        <v>1794</v>
      </c>
      <c r="H355" s="48">
        <v>10</v>
      </c>
      <c r="I355" s="39">
        <v>13230</v>
      </c>
      <c r="J355" s="225">
        <f t="shared" si="26"/>
        <v>29.04</v>
      </c>
      <c r="K355" s="187"/>
      <c r="L355" s="508">
        <v>29.04</v>
      </c>
      <c r="M355" s="534"/>
      <c r="N355" s="191"/>
      <c r="O355" s="188"/>
      <c r="P355" s="110" t="s">
        <v>109</v>
      </c>
      <c r="S355" s="267"/>
    </row>
    <row r="356" spans="1:22" x14ac:dyDescent="0.2">
      <c r="A356" s="36">
        <v>350</v>
      </c>
      <c r="B356" s="509" t="s">
        <v>1796</v>
      </c>
      <c r="C356" s="510" t="s">
        <v>1538</v>
      </c>
      <c r="D356" s="76">
        <v>142680</v>
      </c>
      <c r="E356" s="78">
        <v>631240299</v>
      </c>
      <c r="F356" s="37" t="s">
        <v>1783</v>
      </c>
      <c r="G356" s="415" t="s">
        <v>1794</v>
      </c>
      <c r="H356" s="48">
        <v>10</v>
      </c>
      <c r="I356" s="39">
        <v>13230</v>
      </c>
      <c r="J356" s="225">
        <f t="shared" si="26"/>
        <v>87.12</v>
      </c>
      <c r="K356" s="187"/>
      <c r="L356" s="508">
        <v>87.12</v>
      </c>
      <c r="M356" s="534"/>
      <c r="N356" s="191"/>
      <c r="O356" s="188"/>
      <c r="P356" s="110" t="s">
        <v>109</v>
      </c>
      <c r="S356" s="267"/>
    </row>
    <row r="357" spans="1:22" x14ac:dyDescent="0.2">
      <c r="A357" s="36">
        <v>351</v>
      </c>
      <c r="B357" s="509" t="s">
        <v>1797</v>
      </c>
      <c r="C357" s="510" t="s">
        <v>1538</v>
      </c>
      <c r="D357" s="76">
        <v>142717</v>
      </c>
      <c r="E357" s="78">
        <v>631240300</v>
      </c>
      <c r="F357" s="37" t="s">
        <v>1783</v>
      </c>
      <c r="G357" s="415" t="s">
        <v>1794</v>
      </c>
      <c r="H357" s="48">
        <v>10</v>
      </c>
      <c r="I357" s="39">
        <v>13230</v>
      </c>
      <c r="J357" s="225">
        <f t="shared" si="26"/>
        <v>87.12</v>
      </c>
      <c r="K357" s="187"/>
      <c r="L357" s="508">
        <v>87.12</v>
      </c>
      <c r="M357" s="534"/>
      <c r="N357" s="191"/>
      <c r="O357" s="188"/>
      <c r="P357" s="110" t="s">
        <v>109</v>
      </c>
      <c r="S357" s="267"/>
    </row>
    <row r="358" spans="1:22" x14ac:dyDescent="0.2">
      <c r="A358" s="36">
        <v>352</v>
      </c>
      <c r="B358" s="509" t="s">
        <v>1798</v>
      </c>
      <c r="C358" s="510" t="s">
        <v>1538</v>
      </c>
      <c r="D358" s="76">
        <v>142726</v>
      </c>
      <c r="E358" s="78">
        <v>631240300</v>
      </c>
      <c r="F358" s="37" t="s">
        <v>1783</v>
      </c>
      <c r="G358" s="415" t="s">
        <v>1794</v>
      </c>
      <c r="H358" s="48">
        <v>10</v>
      </c>
      <c r="I358" s="39">
        <v>13230</v>
      </c>
      <c r="J358" s="225">
        <f t="shared" si="26"/>
        <v>29.04</v>
      </c>
      <c r="K358" s="187"/>
      <c r="L358" s="508">
        <v>29.04</v>
      </c>
      <c r="M358" s="534"/>
      <c r="N358" s="191"/>
      <c r="O358" s="188"/>
      <c r="P358" s="110" t="s">
        <v>109</v>
      </c>
      <c r="S358" s="267"/>
    </row>
    <row r="359" spans="1:22" x14ac:dyDescent="0.2">
      <c r="A359" s="36">
        <v>353</v>
      </c>
      <c r="B359" s="509" t="s">
        <v>1816</v>
      </c>
      <c r="C359" s="510" t="s">
        <v>1538</v>
      </c>
      <c r="D359" s="76">
        <v>144204</v>
      </c>
      <c r="E359" s="78">
        <v>631240261</v>
      </c>
      <c r="F359" s="37" t="s">
        <v>1807</v>
      </c>
      <c r="G359" s="415" t="s">
        <v>543</v>
      </c>
      <c r="H359" s="48">
        <v>10</v>
      </c>
      <c r="I359" s="39">
        <v>13780</v>
      </c>
      <c r="J359" s="225">
        <f t="shared" si="26"/>
        <v>25.7</v>
      </c>
      <c r="K359" s="187"/>
      <c r="L359" s="508"/>
      <c r="M359" s="534">
        <v>25.7</v>
      </c>
      <c r="N359" s="191"/>
      <c r="O359" s="188"/>
      <c r="P359" s="110" t="s">
        <v>527</v>
      </c>
      <c r="S359" s="267"/>
    </row>
    <row r="360" spans="1:22" x14ac:dyDescent="0.2">
      <c r="A360" s="36">
        <v>354</v>
      </c>
      <c r="B360" s="509" t="s">
        <v>1817</v>
      </c>
      <c r="C360" s="510" t="s">
        <v>1771</v>
      </c>
      <c r="D360" s="76">
        <v>144244</v>
      </c>
      <c r="E360" s="78">
        <v>631240309</v>
      </c>
      <c r="F360" s="37" t="s">
        <v>1807</v>
      </c>
      <c r="G360" s="415" t="s">
        <v>676</v>
      </c>
      <c r="H360" s="48">
        <v>10</v>
      </c>
      <c r="I360" s="39">
        <v>13509</v>
      </c>
      <c r="J360" s="225">
        <f t="shared" si="26"/>
        <v>3136</v>
      </c>
      <c r="K360" s="187"/>
      <c r="L360" s="508"/>
      <c r="M360" s="534">
        <v>3136</v>
      </c>
      <c r="N360" s="191"/>
      <c r="O360" s="188"/>
      <c r="P360" s="110" t="s">
        <v>517</v>
      </c>
      <c r="S360" s="267"/>
    </row>
    <row r="361" spans="1:22" x14ac:dyDescent="0.2">
      <c r="A361" s="36">
        <v>355</v>
      </c>
      <c r="B361" s="509" t="s">
        <v>1818</v>
      </c>
      <c r="C361" s="510" t="s">
        <v>1538</v>
      </c>
      <c r="D361" s="76">
        <v>144294</v>
      </c>
      <c r="E361" s="78">
        <v>631240301</v>
      </c>
      <c r="F361" s="37" t="s">
        <v>1807</v>
      </c>
      <c r="G361" s="415" t="s">
        <v>1794</v>
      </c>
      <c r="H361" s="48">
        <v>10</v>
      </c>
      <c r="I361" s="39">
        <v>13230</v>
      </c>
      <c r="J361" s="225">
        <f t="shared" ref="J361:J362" si="27">SUM(K361+L361+M361+N361+O361)</f>
        <v>14.52</v>
      </c>
      <c r="K361" s="187"/>
      <c r="L361" s="508">
        <v>14.52</v>
      </c>
      <c r="M361" s="534"/>
      <c r="N361" s="191"/>
      <c r="O361" s="188"/>
      <c r="P361" s="110" t="s">
        <v>109</v>
      </c>
      <c r="S361" s="267"/>
    </row>
    <row r="362" spans="1:22" x14ac:dyDescent="0.2">
      <c r="A362" s="36">
        <v>356</v>
      </c>
      <c r="B362" s="509" t="s">
        <v>1827</v>
      </c>
      <c r="C362" s="510" t="s">
        <v>1395</v>
      </c>
      <c r="D362" s="76">
        <v>144894</v>
      </c>
      <c r="E362" s="78">
        <v>631240312</v>
      </c>
      <c r="F362" s="42" t="s">
        <v>1821</v>
      </c>
      <c r="G362" s="77" t="s">
        <v>1826</v>
      </c>
      <c r="H362" s="48">
        <v>10</v>
      </c>
      <c r="I362" s="51">
        <v>13450</v>
      </c>
      <c r="J362" s="225">
        <f t="shared" si="27"/>
        <v>510.88</v>
      </c>
      <c r="K362" s="390"/>
      <c r="L362" s="191"/>
      <c r="M362" s="228">
        <v>510.88</v>
      </c>
      <c r="N362" s="197"/>
      <c r="O362" s="197"/>
      <c r="P362" s="530" t="s">
        <v>1004</v>
      </c>
      <c r="S362" s="267"/>
    </row>
    <row r="363" spans="1:22" ht="13.5" thickBot="1" x14ac:dyDescent="0.25">
      <c r="A363" s="36">
        <v>357</v>
      </c>
      <c r="B363" s="271" t="s">
        <v>1831</v>
      </c>
      <c r="C363" s="381" t="s">
        <v>1395</v>
      </c>
      <c r="D363" s="76">
        <v>144967</v>
      </c>
      <c r="E363" s="78">
        <v>631240310</v>
      </c>
      <c r="F363" s="42" t="s">
        <v>1821</v>
      </c>
      <c r="G363" s="77" t="s">
        <v>1826</v>
      </c>
      <c r="H363" s="48">
        <v>10</v>
      </c>
      <c r="I363" s="51">
        <v>13450</v>
      </c>
      <c r="J363" s="225">
        <f t="shared" ref="J363:J385" si="28">SUM(K363+L363+M363+N363+O363)</f>
        <v>157.9</v>
      </c>
      <c r="K363" s="390"/>
      <c r="L363" s="191"/>
      <c r="M363" s="228">
        <v>157.9</v>
      </c>
      <c r="N363" s="197"/>
      <c r="O363" s="197"/>
      <c r="P363" s="530" t="s">
        <v>1004</v>
      </c>
      <c r="S363" s="267"/>
    </row>
    <row r="364" spans="1:22" ht="13.5" thickBot="1" x14ac:dyDescent="0.25">
      <c r="A364" s="36">
        <v>358</v>
      </c>
      <c r="B364" s="271" t="s">
        <v>1832</v>
      </c>
      <c r="C364" s="381" t="s">
        <v>1395</v>
      </c>
      <c r="D364" s="76">
        <v>144974</v>
      </c>
      <c r="E364" s="78">
        <v>631240311</v>
      </c>
      <c r="F364" s="42" t="s">
        <v>1821</v>
      </c>
      <c r="G364" s="77" t="s">
        <v>1826</v>
      </c>
      <c r="H364" s="48">
        <v>10</v>
      </c>
      <c r="I364" s="51">
        <v>13450</v>
      </c>
      <c r="J364" s="225">
        <f t="shared" ref="J364:J375" si="29">SUM(K364+L364+M364+N364+O364)</f>
        <v>8.67</v>
      </c>
      <c r="K364" s="390"/>
      <c r="L364" s="191"/>
      <c r="M364" s="228">
        <v>8.67</v>
      </c>
      <c r="N364" s="197"/>
      <c r="O364" s="197"/>
      <c r="P364" s="530" t="s">
        <v>1004</v>
      </c>
      <c r="R364" s="441" t="s">
        <v>51</v>
      </c>
      <c r="S364" s="442" t="s">
        <v>52</v>
      </c>
      <c r="T364" s="441" t="s">
        <v>53</v>
      </c>
      <c r="U364" s="443" t="s">
        <v>1805</v>
      </c>
      <c r="V364" s="440"/>
    </row>
    <row r="365" spans="1:22" x14ac:dyDescent="0.2">
      <c r="A365" s="36">
        <v>359</v>
      </c>
      <c r="B365" s="271" t="s">
        <v>566</v>
      </c>
      <c r="C365" s="381" t="s">
        <v>1538</v>
      </c>
      <c r="D365" s="76">
        <v>146254</v>
      </c>
      <c r="E365" s="78">
        <v>631240314</v>
      </c>
      <c r="F365" s="42" t="s">
        <v>1821</v>
      </c>
      <c r="G365" s="77" t="s">
        <v>557</v>
      </c>
      <c r="H365" s="48">
        <v>10</v>
      </c>
      <c r="I365" s="51">
        <v>13220</v>
      </c>
      <c r="J365" s="225">
        <f t="shared" si="29"/>
        <v>59.3</v>
      </c>
      <c r="K365" s="390"/>
      <c r="L365" s="191">
        <v>59.3</v>
      </c>
      <c r="M365" s="228"/>
      <c r="N365" s="197"/>
      <c r="O365" s="197"/>
      <c r="P365" s="297" t="s">
        <v>558</v>
      </c>
      <c r="R365" s="342">
        <v>4325.68</v>
      </c>
      <c r="S365" s="342">
        <v>13634.56</v>
      </c>
      <c r="T365" s="342">
        <v>30368.54</v>
      </c>
      <c r="V365" s="440"/>
    </row>
    <row r="366" spans="1:22" x14ac:dyDescent="0.2">
      <c r="A366" s="36">
        <v>360</v>
      </c>
      <c r="B366" s="271" t="s">
        <v>347</v>
      </c>
      <c r="C366" s="381" t="s">
        <v>1538</v>
      </c>
      <c r="D366" s="76">
        <v>146959</v>
      </c>
      <c r="E366" s="78">
        <v>631240313</v>
      </c>
      <c r="F366" s="42" t="s">
        <v>1821</v>
      </c>
      <c r="G366" s="77" t="s">
        <v>557</v>
      </c>
      <c r="H366" s="48">
        <v>10</v>
      </c>
      <c r="I366" s="51">
        <v>13220</v>
      </c>
      <c r="J366" s="225">
        <f t="shared" si="29"/>
        <v>16.149999999999999</v>
      </c>
      <c r="K366" s="390"/>
      <c r="L366" s="191">
        <v>16.149999999999999</v>
      </c>
      <c r="M366" s="228"/>
      <c r="N366" s="197"/>
      <c r="O366" s="197"/>
      <c r="P366" s="297" t="s">
        <v>558</v>
      </c>
      <c r="R366" s="343"/>
      <c r="S366" s="342">
        <v>10395.99</v>
      </c>
      <c r="T366" s="342">
        <v>39548.49</v>
      </c>
      <c r="V366" s="440"/>
    </row>
    <row r="367" spans="1:22" x14ac:dyDescent="0.2">
      <c r="A367" s="36">
        <v>361</v>
      </c>
      <c r="B367" s="271" t="s">
        <v>345</v>
      </c>
      <c r="C367" s="381" t="s">
        <v>1538</v>
      </c>
      <c r="D367" s="76">
        <v>147171</v>
      </c>
      <c r="E367" s="78">
        <v>631240315</v>
      </c>
      <c r="F367" s="42" t="s">
        <v>1821</v>
      </c>
      <c r="G367" s="77" t="s">
        <v>557</v>
      </c>
      <c r="H367" s="48">
        <v>10</v>
      </c>
      <c r="I367" s="51">
        <v>13220</v>
      </c>
      <c r="J367" s="225">
        <f t="shared" si="29"/>
        <v>20.94</v>
      </c>
      <c r="K367" s="390"/>
      <c r="L367" s="191">
        <v>20.94</v>
      </c>
      <c r="M367" s="228"/>
      <c r="N367" s="197"/>
      <c r="O367" s="197"/>
      <c r="P367" s="297" t="s">
        <v>558</v>
      </c>
      <c r="R367" s="343"/>
      <c r="S367" s="342">
        <v>11806.08</v>
      </c>
      <c r="T367" s="342"/>
      <c r="V367" s="440"/>
    </row>
    <row r="368" spans="1:22" x14ac:dyDescent="0.2">
      <c r="A368" s="36">
        <v>362</v>
      </c>
      <c r="B368" s="271" t="s">
        <v>346</v>
      </c>
      <c r="C368" s="381" t="s">
        <v>1538</v>
      </c>
      <c r="D368" s="76">
        <v>147180</v>
      </c>
      <c r="E368" s="78">
        <v>631240316</v>
      </c>
      <c r="F368" s="42" t="s">
        <v>1821</v>
      </c>
      <c r="G368" s="77" t="s">
        <v>557</v>
      </c>
      <c r="H368" s="48">
        <v>10</v>
      </c>
      <c r="I368" s="51">
        <v>13220</v>
      </c>
      <c r="J368" s="225">
        <f t="shared" si="29"/>
        <v>17.34</v>
      </c>
      <c r="K368" s="390"/>
      <c r="L368" s="191">
        <v>17.34</v>
      </c>
      <c r="M368" s="228"/>
      <c r="N368" s="197"/>
      <c r="O368" s="197"/>
      <c r="P368" s="297" t="s">
        <v>558</v>
      </c>
      <c r="R368" s="343"/>
      <c r="S368" s="342">
        <v>21153</v>
      </c>
      <c r="T368" s="342"/>
      <c r="V368" s="440"/>
    </row>
    <row r="369" spans="1:22" x14ac:dyDescent="0.2">
      <c r="A369" s="36">
        <v>363</v>
      </c>
      <c r="B369" s="271" t="s">
        <v>344</v>
      </c>
      <c r="C369" s="381" t="s">
        <v>1839</v>
      </c>
      <c r="D369" s="76">
        <v>147193</v>
      </c>
      <c r="E369" s="78">
        <v>631240317</v>
      </c>
      <c r="F369" s="42" t="s">
        <v>1821</v>
      </c>
      <c r="G369" s="77" t="s">
        <v>557</v>
      </c>
      <c r="H369" s="48">
        <v>10</v>
      </c>
      <c r="I369" s="51">
        <v>13220</v>
      </c>
      <c r="J369" s="225">
        <f t="shared" si="29"/>
        <v>2.56</v>
      </c>
      <c r="K369" s="390"/>
      <c r="L369" s="191">
        <v>2.56</v>
      </c>
      <c r="M369" s="228"/>
      <c r="N369" s="197"/>
      <c r="O369" s="197"/>
      <c r="P369" s="297" t="s">
        <v>558</v>
      </c>
      <c r="R369" s="343"/>
      <c r="S369" s="342">
        <v>13237.36</v>
      </c>
      <c r="T369" s="342"/>
      <c r="V369" s="440"/>
    </row>
    <row r="370" spans="1:22" x14ac:dyDescent="0.2">
      <c r="A370" s="36">
        <v>364</v>
      </c>
      <c r="B370" s="271" t="s">
        <v>343</v>
      </c>
      <c r="C370" s="381" t="s">
        <v>1839</v>
      </c>
      <c r="D370" s="76">
        <v>147206</v>
      </c>
      <c r="E370" s="78">
        <v>631240318</v>
      </c>
      <c r="F370" s="42" t="s">
        <v>1821</v>
      </c>
      <c r="G370" s="77" t="s">
        <v>557</v>
      </c>
      <c r="H370" s="48">
        <v>10</v>
      </c>
      <c r="I370" s="51">
        <v>13220</v>
      </c>
      <c r="J370" s="225">
        <f t="shared" si="29"/>
        <v>26.53</v>
      </c>
      <c r="K370" s="390"/>
      <c r="L370" s="191">
        <v>26.53</v>
      </c>
      <c r="M370" s="228"/>
      <c r="N370" s="197"/>
      <c r="O370" s="197"/>
      <c r="P370" s="297" t="s">
        <v>558</v>
      </c>
      <c r="R370" s="343"/>
      <c r="S370" s="342">
        <v>10253.450000000001</v>
      </c>
      <c r="T370" s="343"/>
      <c r="V370" s="440"/>
    </row>
    <row r="371" spans="1:22" x14ac:dyDescent="0.2">
      <c r="A371" s="36">
        <v>365</v>
      </c>
      <c r="B371" s="271" t="s">
        <v>342</v>
      </c>
      <c r="C371" s="381" t="s">
        <v>1538</v>
      </c>
      <c r="D371" s="76">
        <v>147226</v>
      </c>
      <c r="E371" s="78">
        <v>631240319</v>
      </c>
      <c r="F371" s="42" t="s">
        <v>1821</v>
      </c>
      <c r="G371" s="77" t="s">
        <v>557</v>
      </c>
      <c r="H371" s="48">
        <v>10</v>
      </c>
      <c r="I371" s="51">
        <v>13220</v>
      </c>
      <c r="J371" s="225">
        <f t="shared" si="29"/>
        <v>2.16</v>
      </c>
      <c r="K371" s="390"/>
      <c r="L371" s="191">
        <v>2.16</v>
      </c>
      <c r="M371" s="228"/>
      <c r="N371" s="197"/>
      <c r="O371" s="197"/>
      <c r="P371" s="297" t="s">
        <v>558</v>
      </c>
      <c r="R371" s="343"/>
      <c r="S371" s="342">
        <v>11391.8</v>
      </c>
      <c r="T371" s="343"/>
      <c r="V371" s="440"/>
    </row>
    <row r="372" spans="1:22" x14ac:dyDescent="0.2">
      <c r="A372" s="36">
        <v>366</v>
      </c>
      <c r="B372" s="271" t="s">
        <v>340</v>
      </c>
      <c r="C372" s="381" t="s">
        <v>1538</v>
      </c>
      <c r="D372" s="76">
        <v>147240</v>
      </c>
      <c r="E372" s="78">
        <v>631240320</v>
      </c>
      <c r="F372" s="42" t="s">
        <v>1821</v>
      </c>
      <c r="G372" s="77" t="s">
        <v>557</v>
      </c>
      <c r="H372" s="48">
        <v>10</v>
      </c>
      <c r="I372" s="51">
        <v>13220</v>
      </c>
      <c r="J372" s="225">
        <f t="shared" si="29"/>
        <v>26.13</v>
      </c>
      <c r="K372" s="390"/>
      <c r="L372" s="191">
        <v>26.13</v>
      </c>
      <c r="M372" s="228"/>
      <c r="N372" s="197"/>
      <c r="O372" s="197"/>
      <c r="P372" s="297" t="s">
        <v>558</v>
      </c>
      <c r="R372" s="343"/>
      <c r="S372" s="342">
        <v>27187.24</v>
      </c>
      <c r="T372" s="343"/>
      <c r="V372" s="440"/>
    </row>
    <row r="373" spans="1:22" x14ac:dyDescent="0.2">
      <c r="A373" s="36">
        <v>367</v>
      </c>
      <c r="B373" s="271" t="s">
        <v>341</v>
      </c>
      <c r="C373" s="381" t="s">
        <v>1538</v>
      </c>
      <c r="D373" s="76">
        <v>147250</v>
      </c>
      <c r="E373" s="78">
        <v>631240321</v>
      </c>
      <c r="F373" s="42" t="s">
        <v>1821</v>
      </c>
      <c r="G373" s="77" t="s">
        <v>557</v>
      </c>
      <c r="H373" s="48">
        <v>10</v>
      </c>
      <c r="I373" s="51">
        <v>13220</v>
      </c>
      <c r="J373" s="225">
        <f t="shared" si="29"/>
        <v>23.33</v>
      </c>
      <c r="K373" s="390"/>
      <c r="L373" s="191">
        <v>23.33</v>
      </c>
      <c r="M373" s="228"/>
      <c r="N373" s="197"/>
      <c r="O373" s="197"/>
      <c r="P373" s="297" t="s">
        <v>558</v>
      </c>
      <c r="R373" s="343"/>
      <c r="S373" s="342">
        <v>22024.57</v>
      </c>
      <c r="T373" s="343"/>
      <c r="V373" s="440"/>
    </row>
    <row r="374" spans="1:22" x14ac:dyDescent="0.2">
      <c r="A374" s="36">
        <v>368</v>
      </c>
      <c r="B374" s="271" t="s">
        <v>975</v>
      </c>
      <c r="C374" s="381" t="s">
        <v>1538</v>
      </c>
      <c r="D374" s="76">
        <v>147272</v>
      </c>
      <c r="E374" s="78">
        <v>631240322</v>
      </c>
      <c r="F374" s="42" t="s">
        <v>1821</v>
      </c>
      <c r="G374" s="77" t="s">
        <v>557</v>
      </c>
      <c r="H374" s="48">
        <v>10</v>
      </c>
      <c r="I374" s="51">
        <v>13220</v>
      </c>
      <c r="J374" s="225">
        <f t="shared" si="29"/>
        <v>2.16</v>
      </c>
      <c r="K374" s="390"/>
      <c r="L374" s="191">
        <v>2.16</v>
      </c>
      <c r="M374" s="228"/>
      <c r="N374" s="197"/>
      <c r="O374" s="197"/>
      <c r="P374" s="297" t="s">
        <v>558</v>
      </c>
      <c r="R374" s="343"/>
      <c r="S374" s="342">
        <v>16410.439999999999</v>
      </c>
      <c r="T374" s="343"/>
      <c r="V374" s="440"/>
    </row>
    <row r="375" spans="1:22" x14ac:dyDescent="0.2">
      <c r="A375" s="36">
        <v>369</v>
      </c>
      <c r="B375" s="271" t="s">
        <v>567</v>
      </c>
      <c r="C375" s="381" t="s">
        <v>1538</v>
      </c>
      <c r="D375" s="76">
        <v>147232</v>
      </c>
      <c r="E375" s="78">
        <v>631240323</v>
      </c>
      <c r="F375" s="42" t="s">
        <v>1821</v>
      </c>
      <c r="G375" s="77" t="s">
        <v>557</v>
      </c>
      <c r="H375" s="48">
        <v>10</v>
      </c>
      <c r="I375" s="51">
        <v>13220</v>
      </c>
      <c r="J375" s="225">
        <f t="shared" si="29"/>
        <v>5.76</v>
      </c>
      <c r="K375" s="390"/>
      <c r="L375" s="191">
        <v>5.76</v>
      </c>
      <c r="M375" s="228"/>
      <c r="N375" s="197"/>
      <c r="O375" s="197"/>
      <c r="P375" s="297" t="s">
        <v>558</v>
      </c>
      <c r="R375" s="343"/>
      <c r="S375" s="342">
        <v>47538.66</v>
      </c>
      <c r="T375" s="343"/>
      <c r="V375" s="440"/>
    </row>
    <row r="376" spans="1:22" x14ac:dyDescent="0.2">
      <c r="A376" s="36">
        <v>370</v>
      </c>
      <c r="B376" s="271" t="s">
        <v>565</v>
      </c>
      <c r="C376" s="381" t="s">
        <v>1538</v>
      </c>
      <c r="D376" s="76">
        <v>147293</v>
      </c>
      <c r="E376" s="78">
        <v>631240324</v>
      </c>
      <c r="F376" s="42" t="s">
        <v>1821</v>
      </c>
      <c r="G376" s="77" t="s">
        <v>557</v>
      </c>
      <c r="H376" s="48">
        <v>10</v>
      </c>
      <c r="I376" s="51">
        <v>13220</v>
      </c>
      <c r="J376" s="225">
        <f t="shared" si="28"/>
        <v>24.14</v>
      </c>
      <c r="K376" s="390"/>
      <c r="L376" s="191">
        <v>24.14</v>
      </c>
      <c r="M376" s="228"/>
      <c r="N376" s="197"/>
      <c r="O376" s="197"/>
      <c r="P376" s="297" t="s">
        <v>558</v>
      </c>
      <c r="R376" s="343"/>
      <c r="S376" s="342">
        <v>15315.86</v>
      </c>
      <c r="T376" s="343"/>
      <c r="V376" s="440"/>
    </row>
    <row r="377" spans="1:22" x14ac:dyDescent="0.2">
      <c r="A377" s="36">
        <v>371</v>
      </c>
      <c r="B377" s="271" t="s">
        <v>974</v>
      </c>
      <c r="C377" s="381" t="s">
        <v>1538</v>
      </c>
      <c r="D377" s="76">
        <v>147302</v>
      </c>
      <c r="E377" s="78">
        <v>631240325</v>
      </c>
      <c r="F377" s="42" t="s">
        <v>1821</v>
      </c>
      <c r="G377" s="77" t="s">
        <v>557</v>
      </c>
      <c r="H377" s="48">
        <v>10</v>
      </c>
      <c r="I377" s="51">
        <v>13220</v>
      </c>
      <c r="J377" s="225">
        <f t="shared" si="28"/>
        <v>8.5500000000000007</v>
      </c>
      <c r="K377" s="390"/>
      <c r="L377" s="191">
        <v>8.5500000000000007</v>
      </c>
      <c r="M377" s="228"/>
      <c r="N377" s="197"/>
      <c r="O377" s="197"/>
      <c r="P377" s="297" t="s">
        <v>558</v>
      </c>
      <c r="R377" s="343"/>
      <c r="S377" s="342">
        <v>12049.26</v>
      </c>
      <c r="T377" s="343"/>
      <c r="V377" s="440"/>
    </row>
    <row r="378" spans="1:22" x14ac:dyDescent="0.2">
      <c r="A378" s="36">
        <v>372</v>
      </c>
      <c r="B378" s="271" t="s">
        <v>337</v>
      </c>
      <c r="C378" s="381" t="s">
        <v>1538</v>
      </c>
      <c r="D378" s="76">
        <v>147313</v>
      </c>
      <c r="E378" s="78">
        <v>631240326</v>
      </c>
      <c r="F378" s="42" t="s">
        <v>1821</v>
      </c>
      <c r="G378" s="77" t="s">
        <v>557</v>
      </c>
      <c r="H378" s="48">
        <v>10</v>
      </c>
      <c r="I378" s="51">
        <v>13220</v>
      </c>
      <c r="J378" s="225">
        <f t="shared" si="28"/>
        <v>9.36</v>
      </c>
      <c r="K378" s="390"/>
      <c r="L378" s="191">
        <v>9.36</v>
      </c>
      <c r="M378" s="228"/>
      <c r="N378" s="197"/>
      <c r="O378" s="197"/>
      <c r="P378" s="297" t="s">
        <v>558</v>
      </c>
      <c r="R378" s="343"/>
      <c r="S378" s="342">
        <v>12179.56</v>
      </c>
      <c r="T378" s="343"/>
      <c r="V378" s="440"/>
    </row>
    <row r="379" spans="1:22" x14ac:dyDescent="0.2">
      <c r="A379" s="36">
        <v>373</v>
      </c>
      <c r="B379" s="271" t="s">
        <v>332</v>
      </c>
      <c r="C379" s="381" t="s">
        <v>1538</v>
      </c>
      <c r="D379" s="76">
        <v>147322</v>
      </c>
      <c r="E379" s="78">
        <v>631240327</v>
      </c>
      <c r="F379" s="42" t="s">
        <v>1821</v>
      </c>
      <c r="G379" s="77" t="s">
        <v>557</v>
      </c>
      <c r="H379" s="48">
        <v>10</v>
      </c>
      <c r="I379" s="51">
        <v>13220</v>
      </c>
      <c r="J379" s="225">
        <f t="shared" si="28"/>
        <v>62.67</v>
      </c>
      <c r="K379" s="390"/>
      <c r="L379" s="191">
        <v>62.67</v>
      </c>
      <c r="M379" s="228"/>
      <c r="N379" s="197"/>
      <c r="O379" s="197"/>
      <c r="P379" s="297" t="s">
        <v>558</v>
      </c>
      <c r="R379" s="343"/>
      <c r="S379" s="342">
        <v>11208.13</v>
      </c>
      <c r="T379" s="343"/>
      <c r="V379" s="440"/>
    </row>
    <row r="380" spans="1:22" x14ac:dyDescent="0.2">
      <c r="A380" s="36">
        <v>374</v>
      </c>
      <c r="B380" s="271" t="s">
        <v>1848</v>
      </c>
      <c r="C380" s="381" t="s">
        <v>1821</v>
      </c>
      <c r="D380" s="76">
        <v>148277</v>
      </c>
      <c r="E380" s="78">
        <v>631240173</v>
      </c>
      <c r="F380" s="42" t="s">
        <v>1800</v>
      </c>
      <c r="G380" s="77" t="s">
        <v>1210</v>
      </c>
      <c r="H380" s="48">
        <v>10</v>
      </c>
      <c r="I380" s="51">
        <v>31126</v>
      </c>
      <c r="J380" s="225">
        <f t="shared" si="28"/>
        <v>4770</v>
      </c>
      <c r="K380" s="390"/>
      <c r="L380" s="191"/>
      <c r="M380" s="228"/>
      <c r="N380" s="197"/>
      <c r="O380" s="197">
        <v>4770</v>
      </c>
      <c r="P380" s="297" t="s">
        <v>1847</v>
      </c>
      <c r="R380" s="343"/>
      <c r="S380" s="342">
        <v>13592.91</v>
      </c>
      <c r="T380" s="343"/>
      <c r="V380" s="440"/>
    </row>
    <row r="381" spans="1:22" x14ac:dyDescent="0.2">
      <c r="A381" s="36">
        <v>375</v>
      </c>
      <c r="B381" s="271" t="s">
        <v>1849</v>
      </c>
      <c r="C381" s="381" t="s">
        <v>1821</v>
      </c>
      <c r="D381" s="76">
        <v>148351</v>
      </c>
      <c r="E381" s="78">
        <v>631240063</v>
      </c>
      <c r="F381" s="42" t="s">
        <v>1800</v>
      </c>
      <c r="G381" s="77" t="s">
        <v>1210</v>
      </c>
      <c r="H381" s="48">
        <v>10</v>
      </c>
      <c r="I381" s="51">
        <v>31126</v>
      </c>
      <c r="J381" s="225">
        <f t="shared" si="28"/>
        <v>600</v>
      </c>
      <c r="K381" s="390"/>
      <c r="L381" s="191"/>
      <c r="M381" s="228"/>
      <c r="N381" s="197"/>
      <c r="O381" s="197">
        <v>600</v>
      </c>
      <c r="P381" s="297" t="s">
        <v>1847</v>
      </c>
      <c r="R381" s="343"/>
      <c r="S381" s="342">
        <v>10370.82</v>
      </c>
      <c r="T381" s="343"/>
      <c r="V381" s="440"/>
    </row>
    <row r="382" spans="1:22" ht="13.5" thickBot="1" x14ac:dyDescent="0.25">
      <c r="A382" s="36">
        <v>376</v>
      </c>
      <c r="B382" s="271" t="s">
        <v>1852</v>
      </c>
      <c r="C382" s="381" t="s">
        <v>1807</v>
      </c>
      <c r="D382" s="76">
        <v>148546</v>
      </c>
      <c r="E382" s="78">
        <v>631240330</v>
      </c>
      <c r="F382" s="42" t="s">
        <v>1800</v>
      </c>
      <c r="G382" s="77" t="s">
        <v>282</v>
      </c>
      <c r="H382" s="48">
        <v>10</v>
      </c>
      <c r="I382" s="51">
        <v>14310</v>
      </c>
      <c r="J382" s="225">
        <f t="shared" si="28"/>
        <v>275.93</v>
      </c>
      <c r="K382" s="390"/>
      <c r="L382" s="191"/>
      <c r="M382" s="228">
        <v>275.93</v>
      </c>
      <c r="N382" s="197"/>
      <c r="O382" s="197"/>
      <c r="P382" s="297" t="s">
        <v>140</v>
      </c>
      <c r="R382" s="343"/>
      <c r="S382" s="342">
        <v>10845.38</v>
      </c>
      <c r="T382" s="343"/>
      <c r="V382" s="440"/>
    </row>
    <row r="383" spans="1:22" ht="13.5" thickBot="1" x14ac:dyDescent="0.25">
      <c r="A383" s="36">
        <v>377</v>
      </c>
      <c r="B383" s="271" t="s">
        <v>139</v>
      </c>
      <c r="C383" s="381" t="s">
        <v>1839</v>
      </c>
      <c r="D383" s="76">
        <v>148563</v>
      </c>
      <c r="E383" s="78">
        <v>631240331</v>
      </c>
      <c r="F383" s="42" t="s">
        <v>1800</v>
      </c>
      <c r="G383" s="77" t="s">
        <v>282</v>
      </c>
      <c r="H383" s="48">
        <v>10</v>
      </c>
      <c r="I383" s="51">
        <v>14310</v>
      </c>
      <c r="J383" s="225">
        <f t="shared" si="28"/>
        <v>219</v>
      </c>
      <c r="K383" s="390"/>
      <c r="L383" s="191"/>
      <c r="M383" s="228">
        <v>219</v>
      </c>
      <c r="N383" s="197"/>
      <c r="O383" s="197"/>
      <c r="P383" s="297" t="s">
        <v>132</v>
      </c>
      <c r="R383" s="494">
        <f>SUM(R365:R382)</f>
        <v>4325.68</v>
      </c>
      <c r="S383" s="494">
        <f t="shared" ref="S383:T383" si="30">SUM(S365:S382)</f>
        <v>290595.07</v>
      </c>
      <c r="T383" s="494">
        <f t="shared" si="30"/>
        <v>69917.03</v>
      </c>
      <c r="U383" s="495">
        <f>R383+S383+T383</f>
        <v>364837.78</v>
      </c>
      <c r="V383" s="440"/>
    </row>
    <row r="384" spans="1:22" x14ac:dyDescent="0.2">
      <c r="A384" s="36">
        <v>378</v>
      </c>
      <c r="B384" s="271" t="s">
        <v>1853</v>
      </c>
      <c r="C384" s="381" t="s">
        <v>1821</v>
      </c>
      <c r="D384" s="76">
        <v>148628</v>
      </c>
      <c r="E384" s="78">
        <v>631240328</v>
      </c>
      <c r="F384" s="42" t="s">
        <v>1800</v>
      </c>
      <c r="G384" s="77" t="s">
        <v>143</v>
      </c>
      <c r="H384" s="48">
        <v>10</v>
      </c>
      <c r="I384" s="51">
        <v>13640</v>
      </c>
      <c r="J384" s="225">
        <f t="shared" si="28"/>
        <v>687.5</v>
      </c>
      <c r="K384" s="390"/>
      <c r="L384" s="191"/>
      <c r="M384" s="228">
        <v>687.5</v>
      </c>
      <c r="N384" s="197"/>
      <c r="O384" s="197"/>
      <c r="P384" s="297" t="s">
        <v>144</v>
      </c>
      <c r="V384" s="440"/>
    </row>
    <row r="385" spans="1:22" x14ac:dyDescent="0.2">
      <c r="A385" s="36">
        <v>379</v>
      </c>
      <c r="B385" s="271" t="s">
        <v>1854</v>
      </c>
      <c r="C385" s="381" t="s">
        <v>1821</v>
      </c>
      <c r="D385" s="76">
        <v>148647</v>
      </c>
      <c r="E385" s="78">
        <v>631240329</v>
      </c>
      <c r="F385" s="42" t="s">
        <v>1800</v>
      </c>
      <c r="G385" s="77" t="s">
        <v>143</v>
      </c>
      <c r="H385" s="48">
        <v>10</v>
      </c>
      <c r="I385" s="51">
        <v>13640</v>
      </c>
      <c r="J385" s="225">
        <f t="shared" si="28"/>
        <v>400</v>
      </c>
      <c r="K385" s="390"/>
      <c r="L385" s="191"/>
      <c r="M385" s="228">
        <v>400</v>
      </c>
      <c r="N385" s="197"/>
      <c r="O385" s="197"/>
      <c r="P385" s="297" t="s">
        <v>144</v>
      </c>
      <c r="V385" s="440"/>
    </row>
    <row r="386" spans="1:22" x14ac:dyDescent="0.2">
      <c r="A386" s="36">
        <v>380</v>
      </c>
      <c r="B386" s="271"/>
      <c r="C386" s="381"/>
      <c r="D386" s="76"/>
      <c r="E386" s="78"/>
      <c r="F386" s="37" t="s">
        <v>1800</v>
      </c>
      <c r="G386" s="77" t="s">
        <v>1784</v>
      </c>
      <c r="H386" s="48">
        <v>10</v>
      </c>
      <c r="I386" s="39">
        <v>11110</v>
      </c>
      <c r="J386" s="225">
        <f t="shared" si="19"/>
        <v>4325.68</v>
      </c>
      <c r="K386" s="187">
        <v>4325.68</v>
      </c>
      <c r="L386" s="187"/>
      <c r="M386" s="190"/>
      <c r="N386" s="191"/>
      <c r="O386" s="197"/>
      <c r="P386" s="110"/>
    </row>
    <row r="387" spans="1:22" x14ac:dyDescent="0.2">
      <c r="A387" s="36">
        <v>381</v>
      </c>
      <c r="B387" s="271"/>
      <c r="C387" s="381"/>
      <c r="D387" s="76"/>
      <c r="E387" s="78"/>
      <c r="F387" s="37" t="s">
        <v>1800</v>
      </c>
      <c r="G387" s="77" t="s">
        <v>1785</v>
      </c>
      <c r="H387" s="48">
        <v>10</v>
      </c>
      <c r="I387" s="39">
        <v>11110</v>
      </c>
      <c r="J387" s="225">
        <f t="shared" si="19"/>
        <v>290595.07</v>
      </c>
      <c r="K387" s="187">
        <v>290595.07</v>
      </c>
      <c r="L387" s="187"/>
      <c r="M387" s="190"/>
      <c r="N387" s="191"/>
      <c r="O387" s="197"/>
      <c r="P387" s="110"/>
    </row>
    <row r="388" spans="1:22" x14ac:dyDescent="0.2">
      <c r="A388" s="36">
        <v>382</v>
      </c>
      <c r="B388" s="271"/>
      <c r="C388" s="381"/>
      <c r="D388" s="76"/>
      <c r="E388" s="78"/>
      <c r="F388" s="37" t="s">
        <v>1800</v>
      </c>
      <c r="G388" s="77" t="s">
        <v>1786</v>
      </c>
      <c r="H388" s="48">
        <v>10</v>
      </c>
      <c r="I388" s="39">
        <v>11110</v>
      </c>
      <c r="J388" s="225">
        <f t="shared" si="19"/>
        <v>69917.03</v>
      </c>
      <c r="K388" s="187">
        <v>69917.03</v>
      </c>
      <c r="L388" s="187"/>
      <c r="M388" s="190"/>
      <c r="N388" s="191"/>
      <c r="O388" s="197"/>
      <c r="P388" s="110"/>
    </row>
    <row r="389" spans="1:22" x14ac:dyDescent="0.2">
      <c r="A389" s="36">
        <v>383</v>
      </c>
      <c r="B389" s="271"/>
      <c r="C389" s="381"/>
      <c r="D389" s="463">
        <v>152020</v>
      </c>
      <c r="E389" s="516">
        <v>63193420</v>
      </c>
      <c r="F389" s="504" t="s">
        <v>1855</v>
      </c>
      <c r="G389" s="364" t="s">
        <v>843</v>
      </c>
      <c r="H389" s="365">
        <v>10</v>
      </c>
      <c r="I389" s="462">
        <v>14410</v>
      </c>
      <c r="J389" s="377">
        <f t="shared" si="19"/>
        <v>16000</v>
      </c>
      <c r="K389" s="344"/>
      <c r="L389" s="244"/>
      <c r="M389" s="344">
        <v>16000</v>
      </c>
      <c r="N389" s="244"/>
      <c r="O389" s="244"/>
      <c r="P389" s="539" t="s">
        <v>845</v>
      </c>
      <c r="U389" s="267"/>
    </row>
    <row r="390" spans="1:22" x14ac:dyDescent="0.2">
      <c r="A390" s="36">
        <v>384</v>
      </c>
      <c r="B390" s="271"/>
      <c r="C390" s="381"/>
      <c r="D390" s="375">
        <v>152174</v>
      </c>
      <c r="E390" s="516">
        <v>63193420</v>
      </c>
      <c r="F390" s="436" t="s">
        <v>1855</v>
      </c>
      <c r="G390" s="364" t="s">
        <v>1888</v>
      </c>
      <c r="H390" s="365">
        <v>10</v>
      </c>
      <c r="I390" s="376">
        <v>11900</v>
      </c>
      <c r="J390" s="377">
        <f t="shared" si="19"/>
        <v>1021.68</v>
      </c>
      <c r="K390" s="311">
        <v>1021.68</v>
      </c>
      <c r="L390" s="311"/>
      <c r="M390" s="344"/>
      <c r="N390" s="244"/>
      <c r="O390" s="244"/>
      <c r="P390" s="379" t="s">
        <v>1893</v>
      </c>
      <c r="U390" s="267"/>
    </row>
    <row r="391" spans="1:22" x14ac:dyDescent="0.2">
      <c r="A391" s="36">
        <v>385</v>
      </c>
      <c r="B391" s="271"/>
      <c r="C391" s="381"/>
      <c r="D391" s="375">
        <v>152234</v>
      </c>
      <c r="E391" s="516">
        <v>63193420</v>
      </c>
      <c r="F391" s="436" t="s">
        <v>1855</v>
      </c>
      <c r="G391" s="364" t="s">
        <v>139</v>
      </c>
      <c r="H391" s="365">
        <v>10</v>
      </c>
      <c r="I391" s="376">
        <v>11900</v>
      </c>
      <c r="J391" s="377">
        <f t="shared" si="19"/>
        <v>353096.31</v>
      </c>
      <c r="K391" s="311">
        <v>353096.31</v>
      </c>
      <c r="L391" s="311"/>
      <c r="M391" s="344"/>
      <c r="N391" s="244"/>
      <c r="O391" s="244"/>
      <c r="P391" s="379" t="s">
        <v>1499</v>
      </c>
      <c r="U391" s="267"/>
    </row>
    <row r="392" spans="1:22" x14ac:dyDescent="0.2">
      <c r="A392" s="36">
        <v>386</v>
      </c>
      <c r="B392" s="271"/>
      <c r="C392" s="381"/>
      <c r="D392" s="375">
        <v>152245</v>
      </c>
      <c r="E392" s="516">
        <v>63193420</v>
      </c>
      <c r="F392" s="436" t="s">
        <v>1855</v>
      </c>
      <c r="G392" s="364" t="s">
        <v>1889</v>
      </c>
      <c r="H392" s="365">
        <v>10</v>
      </c>
      <c r="I392" s="376">
        <v>11900</v>
      </c>
      <c r="J392" s="377">
        <f t="shared" si="19"/>
        <v>1499.04</v>
      </c>
      <c r="K392" s="311">
        <v>1499.04</v>
      </c>
      <c r="L392" s="311"/>
      <c r="M392" s="344"/>
      <c r="N392" s="244"/>
      <c r="O392" s="244"/>
      <c r="P392" s="379" t="s">
        <v>1894</v>
      </c>
    </row>
    <row r="393" spans="1:22" x14ac:dyDescent="0.2">
      <c r="A393" s="36">
        <v>387</v>
      </c>
      <c r="B393" s="271"/>
      <c r="C393" s="381"/>
      <c r="D393" s="375">
        <v>152342</v>
      </c>
      <c r="E393" s="516">
        <v>63193420</v>
      </c>
      <c r="F393" s="436" t="s">
        <v>1855</v>
      </c>
      <c r="G393" s="364" t="s">
        <v>1890</v>
      </c>
      <c r="H393" s="365">
        <v>10</v>
      </c>
      <c r="I393" s="376">
        <v>11900</v>
      </c>
      <c r="J393" s="377">
        <f t="shared" si="19"/>
        <v>980.85</v>
      </c>
      <c r="K393" s="311">
        <v>980.85</v>
      </c>
      <c r="L393" s="311"/>
      <c r="M393" s="344"/>
      <c r="N393" s="244"/>
      <c r="O393" s="244"/>
      <c r="P393" s="379" t="s">
        <v>1895</v>
      </c>
      <c r="U393" s="267"/>
    </row>
    <row r="394" spans="1:22" x14ac:dyDescent="0.2">
      <c r="A394" s="36">
        <v>388</v>
      </c>
      <c r="B394" s="271"/>
      <c r="C394" s="381"/>
      <c r="D394" s="375">
        <v>152427</v>
      </c>
      <c r="E394" s="516">
        <v>63193420</v>
      </c>
      <c r="F394" s="436" t="s">
        <v>1855</v>
      </c>
      <c r="G394" s="364" t="s">
        <v>1891</v>
      </c>
      <c r="H394" s="365">
        <v>10</v>
      </c>
      <c r="I394" s="376">
        <v>11900</v>
      </c>
      <c r="J394" s="377">
        <f t="shared" si="19"/>
        <v>9826.74</v>
      </c>
      <c r="K394" s="311">
        <v>9826.74</v>
      </c>
      <c r="L394" s="311"/>
      <c r="M394" s="344"/>
      <c r="N394" s="244"/>
      <c r="O394" s="244"/>
      <c r="P394" s="379" t="s">
        <v>1499</v>
      </c>
      <c r="U394" s="267"/>
    </row>
    <row r="395" spans="1:22" x14ac:dyDescent="0.2">
      <c r="A395" s="36">
        <v>389</v>
      </c>
      <c r="B395" s="271"/>
      <c r="C395" s="381"/>
      <c r="D395" s="375">
        <v>152628</v>
      </c>
      <c r="E395" s="516">
        <v>63193420</v>
      </c>
      <c r="F395" s="436" t="s">
        <v>1855</v>
      </c>
      <c r="G395" s="364" t="s">
        <v>139</v>
      </c>
      <c r="H395" s="365">
        <v>10</v>
      </c>
      <c r="I395" s="376">
        <v>11900</v>
      </c>
      <c r="J395" s="377">
        <f t="shared" si="19"/>
        <v>3161.05</v>
      </c>
      <c r="K395" s="311">
        <v>3161.05</v>
      </c>
      <c r="L395" s="311"/>
      <c r="M395" s="344"/>
      <c r="N395" s="244"/>
      <c r="O395" s="244"/>
      <c r="P395" s="379" t="s">
        <v>1482</v>
      </c>
      <c r="U395" s="267"/>
    </row>
    <row r="396" spans="1:22" x14ac:dyDescent="0.2">
      <c r="A396" s="36">
        <v>390</v>
      </c>
      <c r="B396" s="271"/>
      <c r="C396" s="381"/>
      <c r="D396" s="375">
        <v>152640</v>
      </c>
      <c r="E396" s="516">
        <v>63193420</v>
      </c>
      <c r="F396" s="436" t="s">
        <v>1855</v>
      </c>
      <c r="G396" s="364" t="s">
        <v>139</v>
      </c>
      <c r="H396" s="365">
        <v>10</v>
      </c>
      <c r="I396" s="376">
        <v>11900</v>
      </c>
      <c r="J396" s="377">
        <f t="shared" si="19"/>
        <v>6734.59</v>
      </c>
      <c r="K396" s="311">
        <v>6734.59</v>
      </c>
      <c r="L396" s="311"/>
      <c r="M396" s="344"/>
      <c r="N396" s="244"/>
      <c r="O396" s="244"/>
      <c r="P396" s="379" t="s">
        <v>1896</v>
      </c>
      <c r="U396" s="267"/>
    </row>
    <row r="397" spans="1:22" x14ac:dyDescent="0.2">
      <c r="A397" s="36">
        <v>391</v>
      </c>
      <c r="B397" s="271"/>
      <c r="C397" s="381"/>
      <c r="D397" s="375">
        <v>152648</v>
      </c>
      <c r="E397" s="516">
        <v>63193420</v>
      </c>
      <c r="F397" s="436" t="s">
        <v>1855</v>
      </c>
      <c r="G397" s="364" t="s">
        <v>139</v>
      </c>
      <c r="H397" s="365">
        <v>10</v>
      </c>
      <c r="I397" s="376">
        <v>11900</v>
      </c>
      <c r="J397" s="377">
        <f t="shared" si="19"/>
        <v>2688</v>
      </c>
      <c r="K397" s="311">
        <v>2688</v>
      </c>
      <c r="L397" s="311"/>
      <c r="M397" s="344"/>
      <c r="N397" s="244"/>
      <c r="O397" s="244"/>
      <c r="P397" s="379" t="s">
        <v>1897</v>
      </c>
      <c r="U397" s="537"/>
    </row>
    <row r="398" spans="1:22" x14ac:dyDescent="0.2">
      <c r="A398" s="36">
        <v>392</v>
      </c>
      <c r="B398" s="271"/>
      <c r="C398" s="381"/>
      <c r="D398" s="375">
        <v>153642</v>
      </c>
      <c r="E398" s="516">
        <v>63193420</v>
      </c>
      <c r="F398" s="436" t="s">
        <v>1855</v>
      </c>
      <c r="G398" s="364" t="s">
        <v>139</v>
      </c>
      <c r="H398" s="365">
        <v>10</v>
      </c>
      <c r="I398" s="376">
        <v>11900</v>
      </c>
      <c r="J398" s="377">
        <f t="shared" si="19"/>
        <v>-2688</v>
      </c>
      <c r="K398" s="311">
        <v>-2688</v>
      </c>
      <c r="L398" s="311"/>
      <c r="M398" s="344"/>
      <c r="N398" s="244"/>
      <c r="O398" s="244"/>
      <c r="P398" s="379" t="s">
        <v>1897</v>
      </c>
      <c r="U398" s="267"/>
    </row>
    <row r="399" spans="1:22" x14ac:dyDescent="0.2">
      <c r="A399" s="36">
        <v>393</v>
      </c>
      <c r="B399" s="271"/>
      <c r="C399" s="381"/>
      <c r="D399" s="375">
        <v>154696</v>
      </c>
      <c r="E399" s="516">
        <v>63193420</v>
      </c>
      <c r="F399" s="436" t="s">
        <v>1861</v>
      </c>
      <c r="G399" s="364" t="s">
        <v>1892</v>
      </c>
      <c r="H399" s="365">
        <v>10</v>
      </c>
      <c r="I399" s="376">
        <v>11900</v>
      </c>
      <c r="J399" s="377">
        <f t="shared" si="19"/>
        <v>2724</v>
      </c>
      <c r="K399" s="311">
        <v>2724</v>
      </c>
      <c r="L399" s="311"/>
      <c r="M399" s="344"/>
      <c r="N399" s="244"/>
      <c r="O399" s="244"/>
      <c r="P399" s="379" t="s">
        <v>1897</v>
      </c>
      <c r="U399" s="267"/>
    </row>
    <row r="400" spans="1:22" x14ac:dyDescent="0.2">
      <c r="A400" s="36">
        <v>394</v>
      </c>
      <c r="B400" s="271"/>
      <c r="C400" s="381"/>
      <c r="D400" s="375">
        <v>155004</v>
      </c>
      <c r="E400" s="516">
        <v>63193420</v>
      </c>
      <c r="F400" s="436" t="s">
        <v>1861</v>
      </c>
      <c r="G400" s="364" t="s">
        <v>139</v>
      </c>
      <c r="H400" s="365">
        <v>10</v>
      </c>
      <c r="I400" s="376">
        <v>11900</v>
      </c>
      <c r="J400" s="377">
        <f t="shared" si="19"/>
        <v>107228.65</v>
      </c>
      <c r="K400" s="311">
        <v>107228.65</v>
      </c>
      <c r="L400" s="311"/>
      <c r="M400" s="344"/>
      <c r="N400" s="244"/>
      <c r="O400" s="244"/>
      <c r="P400" s="379" t="s">
        <v>1898</v>
      </c>
    </row>
    <row r="401" spans="1:21" x14ac:dyDescent="0.2">
      <c r="A401" s="36">
        <v>395</v>
      </c>
      <c r="B401" s="271"/>
      <c r="C401" s="381"/>
      <c r="D401" s="375">
        <v>162239</v>
      </c>
      <c r="E401" s="516">
        <v>63193420</v>
      </c>
      <c r="F401" s="436" t="s">
        <v>1917</v>
      </c>
      <c r="G401" s="364" t="s">
        <v>139</v>
      </c>
      <c r="H401" s="365">
        <v>10</v>
      </c>
      <c r="I401" s="376">
        <v>11900</v>
      </c>
      <c r="J401" s="377">
        <f t="shared" si="19"/>
        <v>41750.49</v>
      </c>
      <c r="K401" s="311">
        <v>41750.49</v>
      </c>
      <c r="L401" s="311"/>
      <c r="M401" s="344"/>
      <c r="N401" s="244"/>
      <c r="O401" s="244"/>
      <c r="P401" s="379" t="s">
        <v>1916</v>
      </c>
    </row>
    <row r="402" spans="1:21" x14ac:dyDescent="0.2">
      <c r="A402" s="36">
        <v>396</v>
      </c>
      <c r="B402" s="271"/>
      <c r="C402" s="381"/>
      <c r="D402" s="375"/>
      <c r="E402" s="516"/>
      <c r="F402" s="436" t="s">
        <v>1931</v>
      </c>
      <c r="G402" s="364" t="s">
        <v>2280</v>
      </c>
      <c r="H402" s="365">
        <v>10</v>
      </c>
      <c r="I402" s="376">
        <v>11900</v>
      </c>
      <c r="J402" s="377">
        <f t="shared" si="19"/>
        <v>-14274.26</v>
      </c>
      <c r="K402" s="311">
        <v>-14274.26</v>
      </c>
      <c r="L402" s="311"/>
      <c r="M402" s="344"/>
      <c r="N402" s="244"/>
      <c r="O402" s="244"/>
      <c r="P402" s="379" t="s">
        <v>1556</v>
      </c>
    </row>
    <row r="403" spans="1:21" x14ac:dyDescent="0.2">
      <c r="A403" s="36">
        <v>397</v>
      </c>
      <c r="B403" s="271" t="s">
        <v>945</v>
      </c>
      <c r="C403" s="381" t="s">
        <v>1942</v>
      </c>
      <c r="D403" s="76">
        <v>163975</v>
      </c>
      <c r="E403" s="78">
        <v>631240333</v>
      </c>
      <c r="F403" s="37" t="s">
        <v>1931</v>
      </c>
      <c r="G403" s="77" t="s">
        <v>113</v>
      </c>
      <c r="H403" s="48">
        <v>10</v>
      </c>
      <c r="I403" s="39">
        <v>13210</v>
      </c>
      <c r="J403" s="225">
        <f t="shared" si="19"/>
        <v>126.03</v>
      </c>
      <c r="K403" s="187"/>
      <c r="L403" s="187">
        <v>126.03</v>
      </c>
      <c r="M403" s="190"/>
      <c r="N403" s="191"/>
      <c r="O403" s="191"/>
      <c r="P403" s="110" t="s">
        <v>114</v>
      </c>
    </row>
    <row r="404" spans="1:21" x14ac:dyDescent="0.2">
      <c r="A404" s="36">
        <v>398</v>
      </c>
      <c r="B404" s="271" t="s">
        <v>930</v>
      </c>
      <c r="C404" s="381" t="s">
        <v>1942</v>
      </c>
      <c r="D404" s="76">
        <v>163987</v>
      </c>
      <c r="E404" s="78">
        <v>631240334</v>
      </c>
      <c r="F404" s="37" t="s">
        <v>1931</v>
      </c>
      <c r="G404" s="77" t="s">
        <v>113</v>
      </c>
      <c r="H404" s="48">
        <v>10</v>
      </c>
      <c r="I404" s="39">
        <v>13210</v>
      </c>
      <c r="J404" s="225">
        <f t="shared" si="19"/>
        <v>295.94</v>
      </c>
      <c r="K404" s="187"/>
      <c r="L404" s="187">
        <v>295.94</v>
      </c>
      <c r="M404" s="190"/>
      <c r="N404" s="191"/>
      <c r="O404" s="191"/>
      <c r="P404" s="110" t="s">
        <v>114</v>
      </c>
    </row>
    <row r="405" spans="1:21" x14ac:dyDescent="0.2">
      <c r="A405" s="36">
        <v>399</v>
      </c>
      <c r="B405" s="271" t="s">
        <v>1951</v>
      </c>
      <c r="C405" s="381" t="s">
        <v>1286</v>
      </c>
      <c r="D405" s="76">
        <v>165594</v>
      </c>
      <c r="E405" s="78">
        <v>631240332</v>
      </c>
      <c r="F405" s="37" t="s">
        <v>1947</v>
      </c>
      <c r="G405" s="77" t="s">
        <v>1952</v>
      </c>
      <c r="H405" s="48">
        <v>10</v>
      </c>
      <c r="I405" s="39">
        <v>13720</v>
      </c>
      <c r="J405" s="225">
        <f t="shared" si="19"/>
        <v>2618</v>
      </c>
      <c r="K405" s="187"/>
      <c r="L405" s="187"/>
      <c r="M405" s="190">
        <v>2618</v>
      </c>
      <c r="N405" s="191"/>
      <c r="O405" s="191"/>
      <c r="P405" s="110" t="s">
        <v>527</v>
      </c>
    </row>
    <row r="406" spans="1:21" x14ac:dyDescent="0.2">
      <c r="A406" s="36">
        <v>400</v>
      </c>
      <c r="B406" s="506" t="s">
        <v>1366</v>
      </c>
      <c r="C406" s="507" t="s">
        <v>1771</v>
      </c>
      <c r="D406" s="76">
        <v>172849</v>
      </c>
      <c r="E406" s="78">
        <v>631240360</v>
      </c>
      <c r="F406" s="37" t="s">
        <v>2073</v>
      </c>
      <c r="G406" s="415" t="s">
        <v>113</v>
      </c>
      <c r="H406" s="48">
        <v>10</v>
      </c>
      <c r="I406" s="39">
        <v>13210</v>
      </c>
      <c r="J406" s="225">
        <f t="shared" si="19"/>
        <v>42.51</v>
      </c>
      <c r="K406" s="187"/>
      <c r="L406" s="508">
        <v>42.51</v>
      </c>
      <c r="M406" s="508"/>
      <c r="N406" s="191"/>
      <c r="O406" s="188"/>
      <c r="P406" s="110" t="s">
        <v>114</v>
      </c>
    </row>
    <row r="407" spans="1:21" x14ac:dyDescent="0.2">
      <c r="A407" s="36">
        <v>401</v>
      </c>
      <c r="B407" s="506" t="s">
        <v>1367</v>
      </c>
      <c r="C407" s="507" t="s">
        <v>1748</v>
      </c>
      <c r="D407" s="76">
        <v>172849</v>
      </c>
      <c r="E407" s="78">
        <v>631240359</v>
      </c>
      <c r="F407" s="37" t="s">
        <v>2073</v>
      </c>
      <c r="G407" s="415" t="s">
        <v>113</v>
      </c>
      <c r="H407" s="48">
        <v>10</v>
      </c>
      <c r="I407" s="39">
        <v>13210</v>
      </c>
      <c r="J407" s="225">
        <f t="shared" si="19"/>
        <v>17.940000000000001</v>
      </c>
      <c r="K407" s="187"/>
      <c r="L407" s="508">
        <v>17.940000000000001</v>
      </c>
      <c r="M407" s="508"/>
      <c r="N407" s="191"/>
      <c r="O407" s="188"/>
      <c r="P407" s="110" t="s">
        <v>114</v>
      </c>
    </row>
    <row r="408" spans="1:21" x14ac:dyDescent="0.2">
      <c r="A408" s="36">
        <v>402</v>
      </c>
      <c r="B408" s="506" t="s">
        <v>1368</v>
      </c>
      <c r="C408" s="507" t="s">
        <v>1821</v>
      </c>
      <c r="D408" s="76">
        <v>172849</v>
      </c>
      <c r="E408" s="78">
        <v>631240358</v>
      </c>
      <c r="F408" s="37" t="s">
        <v>2073</v>
      </c>
      <c r="G408" s="415" t="s">
        <v>113</v>
      </c>
      <c r="H408" s="48">
        <v>10</v>
      </c>
      <c r="I408" s="39">
        <v>13210</v>
      </c>
      <c r="J408" s="225">
        <f t="shared" si="19"/>
        <v>42.56</v>
      </c>
      <c r="K408" s="187"/>
      <c r="L408" s="508">
        <v>42.56</v>
      </c>
      <c r="M408" s="508"/>
      <c r="N408" s="191"/>
      <c r="O408" s="188"/>
      <c r="P408" s="110" t="s">
        <v>114</v>
      </c>
    </row>
    <row r="409" spans="1:21" x14ac:dyDescent="0.2">
      <c r="A409" s="36">
        <v>403</v>
      </c>
      <c r="B409" s="506" t="s">
        <v>1369</v>
      </c>
      <c r="C409" s="507" t="s">
        <v>1821</v>
      </c>
      <c r="D409" s="76">
        <v>172849</v>
      </c>
      <c r="E409" s="78">
        <v>631240357</v>
      </c>
      <c r="F409" s="37" t="s">
        <v>2073</v>
      </c>
      <c r="G409" s="415" t="s">
        <v>113</v>
      </c>
      <c r="H409" s="48">
        <v>10</v>
      </c>
      <c r="I409" s="39">
        <v>13210</v>
      </c>
      <c r="J409" s="225">
        <f t="shared" si="19"/>
        <v>4.83</v>
      </c>
      <c r="K409" s="187"/>
      <c r="L409" s="508">
        <v>4.83</v>
      </c>
      <c r="M409" s="508"/>
      <c r="N409" s="191"/>
      <c r="O409" s="188"/>
      <c r="P409" s="110" t="s">
        <v>114</v>
      </c>
    </row>
    <row r="410" spans="1:21" x14ac:dyDescent="0.2">
      <c r="A410" s="36">
        <v>404</v>
      </c>
      <c r="B410" s="506" t="s">
        <v>1370</v>
      </c>
      <c r="C410" s="507" t="s">
        <v>1771</v>
      </c>
      <c r="D410" s="76">
        <v>172849</v>
      </c>
      <c r="E410" s="78">
        <v>631240356</v>
      </c>
      <c r="F410" s="37" t="s">
        <v>2073</v>
      </c>
      <c r="G410" s="415" t="s">
        <v>113</v>
      </c>
      <c r="H410" s="48">
        <v>10</v>
      </c>
      <c r="I410" s="39">
        <v>13210</v>
      </c>
      <c r="J410" s="225">
        <f t="shared" si="19"/>
        <v>43.48</v>
      </c>
      <c r="K410" s="187"/>
      <c r="L410" s="508">
        <v>43.48</v>
      </c>
      <c r="M410" s="508"/>
      <c r="N410" s="191"/>
      <c r="O410" s="188"/>
      <c r="P410" s="110" t="s">
        <v>114</v>
      </c>
    </row>
    <row r="411" spans="1:21" x14ac:dyDescent="0.2">
      <c r="A411" s="36">
        <v>405</v>
      </c>
      <c r="B411" s="506" t="s">
        <v>1371</v>
      </c>
      <c r="C411" s="507" t="s">
        <v>1748</v>
      </c>
      <c r="D411" s="76">
        <v>172849</v>
      </c>
      <c r="E411" s="78">
        <v>631240355</v>
      </c>
      <c r="F411" s="37" t="s">
        <v>2073</v>
      </c>
      <c r="G411" s="415" t="s">
        <v>113</v>
      </c>
      <c r="H411" s="48">
        <v>10</v>
      </c>
      <c r="I411" s="39">
        <v>13210</v>
      </c>
      <c r="J411" s="225">
        <f t="shared" si="19"/>
        <v>40.22</v>
      </c>
      <c r="K411" s="187"/>
      <c r="L411" s="508">
        <v>40.22</v>
      </c>
      <c r="M411" s="508"/>
      <c r="N411" s="191"/>
      <c r="O411" s="188"/>
      <c r="P411" s="110" t="s">
        <v>114</v>
      </c>
    </row>
    <row r="412" spans="1:21" x14ac:dyDescent="0.2">
      <c r="A412" s="36">
        <v>406</v>
      </c>
      <c r="B412" s="506" t="s">
        <v>1387</v>
      </c>
      <c r="C412" s="507" t="s">
        <v>1771</v>
      </c>
      <c r="D412" s="76">
        <v>172849</v>
      </c>
      <c r="E412" s="78">
        <v>631240354</v>
      </c>
      <c r="F412" s="37" t="s">
        <v>2073</v>
      </c>
      <c r="G412" s="415" t="s">
        <v>113</v>
      </c>
      <c r="H412" s="48">
        <v>10</v>
      </c>
      <c r="I412" s="39">
        <v>13210</v>
      </c>
      <c r="J412" s="225">
        <f t="shared" si="19"/>
        <v>78.89</v>
      </c>
      <c r="K412" s="187"/>
      <c r="L412" s="508">
        <v>78.89</v>
      </c>
      <c r="M412" s="508"/>
      <c r="N412" s="191"/>
      <c r="O412" s="188"/>
      <c r="P412" s="110" t="s">
        <v>114</v>
      </c>
    </row>
    <row r="413" spans="1:21" x14ac:dyDescent="0.2">
      <c r="A413" s="36">
        <v>407</v>
      </c>
      <c r="B413" s="506" t="s">
        <v>1390</v>
      </c>
      <c r="C413" s="507" t="s">
        <v>1771</v>
      </c>
      <c r="D413" s="76">
        <v>172849</v>
      </c>
      <c r="E413" s="78">
        <v>631240353</v>
      </c>
      <c r="F413" s="37" t="s">
        <v>2073</v>
      </c>
      <c r="G413" s="415" t="s">
        <v>113</v>
      </c>
      <c r="H413" s="48">
        <v>10</v>
      </c>
      <c r="I413" s="39">
        <v>13210</v>
      </c>
      <c r="J413" s="225">
        <f t="shared" si="19"/>
        <v>27.13</v>
      </c>
      <c r="K413" s="187"/>
      <c r="L413" s="508">
        <v>27.13</v>
      </c>
      <c r="M413" s="508"/>
      <c r="N413" s="191"/>
      <c r="O413" s="188"/>
      <c r="P413" s="110" t="s">
        <v>114</v>
      </c>
    </row>
    <row r="414" spans="1:21" x14ac:dyDescent="0.2">
      <c r="A414" s="36">
        <v>408</v>
      </c>
      <c r="B414" s="506" t="s">
        <v>1388</v>
      </c>
      <c r="C414" s="507" t="s">
        <v>1771</v>
      </c>
      <c r="D414" s="76">
        <v>172849</v>
      </c>
      <c r="E414" s="78">
        <v>631240352</v>
      </c>
      <c r="F414" s="37" t="s">
        <v>2073</v>
      </c>
      <c r="G414" s="415" t="s">
        <v>113</v>
      </c>
      <c r="H414" s="48">
        <v>10</v>
      </c>
      <c r="I414" s="39">
        <v>13210</v>
      </c>
      <c r="J414" s="225">
        <f t="shared" si="19"/>
        <v>40.549999999999997</v>
      </c>
      <c r="K414" s="187"/>
      <c r="L414" s="508">
        <v>40.549999999999997</v>
      </c>
      <c r="M414" s="508"/>
      <c r="N414" s="191"/>
      <c r="O414" s="188"/>
      <c r="P414" s="110" t="s">
        <v>114</v>
      </c>
    </row>
    <row r="415" spans="1:21" ht="13.5" thickBot="1" x14ac:dyDescent="0.25">
      <c r="A415" s="36">
        <v>409</v>
      </c>
      <c r="B415" s="506" t="s">
        <v>1389</v>
      </c>
      <c r="C415" s="507" t="s">
        <v>1771</v>
      </c>
      <c r="D415" s="76">
        <v>172849</v>
      </c>
      <c r="E415" s="78">
        <v>631240351</v>
      </c>
      <c r="F415" s="37" t="s">
        <v>2073</v>
      </c>
      <c r="G415" s="415" t="s">
        <v>113</v>
      </c>
      <c r="H415" s="48">
        <v>10</v>
      </c>
      <c r="I415" s="39">
        <v>13210</v>
      </c>
      <c r="J415" s="225">
        <f t="shared" si="19"/>
        <v>39.83</v>
      </c>
      <c r="K415" s="187"/>
      <c r="L415" s="508">
        <v>39.83</v>
      </c>
      <c r="M415" s="508"/>
      <c r="N415" s="191"/>
      <c r="O415" s="188"/>
      <c r="P415" s="110" t="s">
        <v>114</v>
      </c>
    </row>
    <row r="416" spans="1:21" ht="13.5" thickBot="1" x14ac:dyDescent="0.25">
      <c r="A416" s="36">
        <v>410</v>
      </c>
      <c r="B416" s="506" t="s">
        <v>1372</v>
      </c>
      <c r="C416" s="507" t="s">
        <v>1740</v>
      </c>
      <c r="D416" s="76">
        <v>172849</v>
      </c>
      <c r="E416" s="78">
        <v>631240350</v>
      </c>
      <c r="F416" s="37" t="s">
        <v>2073</v>
      </c>
      <c r="G416" s="415" t="s">
        <v>113</v>
      </c>
      <c r="H416" s="48">
        <v>10</v>
      </c>
      <c r="I416" s="39">
        <v>13210</v>
      </c>
      <c r="J416" s="225">
        <f t="shared" si="19"/>
        <v>23.68</v>
      </c>
      <c r="K416" s="187"/>
      <c r="L416" s="508">
        <v>23.68</v>
      </c>
      <c r="M416" s="508"/>
      <c r="N416" s="191"/>
      <c r="O416" s="188"/>
      <c r="P416" s="110" t="s">
        <v>114</v>
      </c>
      <c r="R416" s="441" t="s">
        <v>51</v>
      </c>
      <c r="S416" s="442" t="s">
        <v>52</v>
      </c>
      <c r="T416" s="441" t="s">
        <v>53</v>
      </c>
      <c r="U416" s="443" t="s">
        <v>2226</v>
      </c>
    </row>
    <row r="417" spans="1:20" x14ac:dyDescent="0.2">
      <c r="A417" s="36">
        <v>411</v>
      </c>
      <c r="B417" s="506" t="s">
        <v>1373</v>
      </c>
      <c r="C417" s="507" t="s">
        <v>1740</v>
      </c>
      <c r="D417" s="76">
        <v>172849</v>
      </c>
      <c r="E417" s="78">
        <v>631240349</v>
      </c>
      <c r="F417" s="37" t="s">
        <v>2073</v>
      </c>
      <c r="G417" s="415" t="s">
        <v>113</v>
      </c>
      <c r="H417" s="48">
        <v>10</v>
      </c>
      <c r="I417" s="39">
        <v>13210</v>
      </c>
      <c r="J417" s="225">
        <f t="shared" si="19"/>
        <v>185.71</v>
      </c>
      <c r="K417" s="187"/>
      <c r="L417" s="508">
        <v>185.71</v>
      </c>
      <c r="M417" s="508"/>
      <c r="N417" s="191"/>
      <c r="O417" s="188"/>
      <c r="P417" s="110" t="s">
        <v>114</v>
      </c>
      <c r="R417" s="342">
        <v>3748.41</v>
      </c>
      <c r="S417" s="342">
        <v>12965.12</v>
      </c>
      <c r="T417" s="342">
        <v>29982.5</v>
      </c>
    </row>
    <row r="418" spans="1:20" x14ac:dyDescent="0.2">
      <c r="A418" s="36">
        <v>412</v>
      </c>
      <c r="B418" s="506" t="s">
        <v>1374</v>
      </c>
      <c r="C418" s="507" t="s">
        <v>1821</v>
      </c>
      <c r="D418" s="76">
        <v>172849</v>
      </c>
      <c r="E418" s="78">
        <v>631240348</v>
      </c>
      <c r="F418" s="37" t="s">
        <v>2073</v>
      </c>
      <c r="G418" s="415" t="s">
        <v>113</v>
      </c>
      <c r="H418" s="48">
        <v>10</v>
      </c>
      <c r="I418" s="39">
        <v>13210</v>
      </c>
      <c r="J418" s="225">
        <f t="shared" si="19"/>
        <v>54.42</v>
      </c>
      <c r="K418" s="187"/>
      <c r="L418" s="508">
        <v>54.42</v>
      </c>
      <c r="M418" s="508"/>
      <c r="N418" s="191"/>
      <c r="O418" s="188"/>
      <c r="P418" s="110" t="s">
        <v>114</v>
      </c>
      <c r="R418" s="343"/>
      <c r="S418" s="342">
        <v>10228.66</v>
      </c>
      <c r="T418" s="342">
        <v>38953.56</v>
      </c>
    </row>
    <row r="419" spans="1:20" x14ac:dyDescent="0.2">
      <c r="A419" s="36">
        <v>413</v>
      </c>
      <c r="B419" s="506" t="s">
        <v>1376</v>
      </c>
      <c r="C419" s="507" t="s">
        <v>1821</v>
      </c>
      <c r="D419" s="76">
        <v>172849</v>
      </c>
      <c r="E419" s="78">
        <v>631240346</v>
      </c>
      <c r="F419" s="37" t="s">
        <v>2073</v>
      </c>
      <c r="G419" s="415" t="s">
        <v>113</v>
      </c>
      <c r="H419" s="48">
        <v>10</v>
      </c>
      <c r="I419" s="39">
        <v>13210</v>
      </c>
      <c r="J419" s="225">
        <f t="shared" si="19"/>
        <v>18.649999999999999</v>
      </c>
      <c r="K419" s="187"/>
      <c r="L419" s="508">
        <v>18.649999999999999</v>
      </c>
      <c r="M419" s="508"/>
      <c r="N419" s="191"/>
      <c r="O419" s="188"/>
      <c r="P419" s="110" t="s">
        <v>114</v>
      </c>
      <c r="R419" s="343"/>
      <c r="S419" s="342">
        <v>11612.04</v>
      </c>
      <c r="T419" s="342"/>
    </row>
    <row r="420" spans="1:20" x14ac:dyDescent="0.2">
      <c r="A420" s="36">
        <v>414</v>
      </c>
      <c r="B420" s="506" t="s">
        <v>1377</v>
      </c>
      <c r="C420" s="507" t="s">
        <v>1821</v>
      </c>
      <c r="D420" s="76">
        <v>172849</v>
      </c>
      <c r="E420" s="78">
        <v>631240347</v>
      </c>
      <c r="F420" s="37" t="s">
        <v>2073</v>
      </c>
      <c r="G420" s="415" t="s">
        <v>113</v>
      </c>
      <c r="H420" s="48">
        <v>10</v>
      </c>
      <c r="I420" s="39">
        <v>13210</v>
      </c>
      <c r="J420" s="225">
        <f t="shared" si="19"/>
        <v>39.46</v>
      </c>
      <c r="K420" s="187"/>
      <c r="L420" s="508">
        <v>39.46</v>
      </c>
      <c r="M420" s="508"/>
      <c r="N420" s="191"/>
      <c r="O420" s="188"/>
      <c r="P420" s="110" t="s">
        <v>114</v>
      </c>
      <c r="R420" s="343"/>
      <c r="S420" s="342">
        <v>21153</v>
      </c>
      <c r="T420" s="342"/>
    </row>
    <row r="421" spans="1:20" x14ac:dyDescent="0.2">
      <c r="A421" s="36">
        <v>415</v>
      </c>
      <c r="B421" s="506" t="s">
        <v>1391</v>
      </c>
      <c r="C421" s="507" t="s">
        <v>1807</v>
      </c>
      <c r="D421" s="76">
        <v>172849</v>
      </c>
      <c r="E421" s="78">
        <v>631240344</v>
      </c>
      <c r="F421" s="37" t="s">
        <v>2073</v>
      </c>
      <c r="G421" s="415" t="s">
        <v>113</v>
      </c>
      <c r="H421" s="48">
        <v>10</v>
      </c>
      <c r="I421" s="39">
        <v>13210</v>
      </c>
      <c r="J421" s="225">
        <f t="shared" si="19"/>
        <v>44.34</v>
      </c>
      <c r="K421" s="187"/>
      <c r="L421" s="508">
        <v>44.34</v>
      </c>
      <c r="M421" s="508"/>
      <c r="N421" s="191"/>
      <c r="O421" s="188"/>
      <c r="P421" s="110" t="s">
        <v>114</v>
      </c>
      <c r="R421" s="343"/>
      <c r="S421" s="342">
        <v>13048.02</v>
      </c>
      <c r="T421" s="342"/>
    </row>
    <row r="422" spans="1:20" x14ac:dyDescent="0.2">
      <c r="A422" s="36">
        <v>416</v>
      </c>
      <c r="B422" s="506" t="s">
        <v>1392</v>
      </c>
      <c r="C422" s="507" t="s">
        <v>1807</v>
      </c>
      <c r="D422" s="76">
        <v>172849</v>
      </c>
      <c r="E422" s="78">
        <v>631240345</v>
      </c>
      <c r="F422" s="37" t="s">
        <v>2073</v>
      </c>
      <c r="G422" s="415" t="s">
        <v>113</v>
      </c>
      <c r="H422" s="48">
        <v>10</v>
      </c>
      <c r="I422" s="39">
        <v>13210</v>
      </c>
      <c r="J422" s="225">
        <f t="shared" si="19"/>
        <v>15.74</v>
      </c>
      <c r="K422" s="187"/>
      <c r="L422" s="508">
        <v>15.74</v>
      </c>
      <c r="M422" s="508"/>
      <c r="N422" s="191"/>
      <c r="O422" s="188"/>
      <c r="P422" s="110" t="s">
        <v>114</v>
      </c>
      <c r="R422" s="343"/>
      <c r="S422" s="342">
        <v>10674.83</v>
      </c>
      <c r="T422" s="343"/>
    </row>
    <row r="423" spans="1:20" x14ac:dyDescent="0.2">
      <c r="A423" s="36">
        <v>417</v>
      </c>
      <c r="B423" s="506" t="s">
        <v>1378</v>
      </c>
      <c r="C423" s="507" t="s">
        <v>1783</v>
      </c>
      <c r="D423" s="76">
        <v>172849</v>
      </c>
      <c r="E423" s="78">
        <v>631240343</v>
      </c>
      <c r="F423" s="37" t="s">
        <v>2073</v>
      </c>
      <c r="G423" s="415" t="s">
        <v>113</v>
      </c>
      <c r="H423" s="48">
        <v>10</v>
      </c>
      <c r="I423" s="39">
        <v>13210</v>
      </c>
      <c r="J423" s="225">
        <f t="shared" si="19"/>
        <v>69.38</v>
      </c>
      <c r="K423" s="187"/>
      <c r="L423" s="508">
        <v>69.38</v>
      </c>
      <c r="M423" s="508"/>
      <c r="N423" s="191"/>
      <c r="O423" s="188"/>
      <c r="P423" s="110" t="s">
        <v>114</v>
      </c>
      <c r="R423" s="343"/>
      <c r="S423" s="342">
        <v>11391.8</v>
      </c>
      <c r="T423" s="343"/>
    </row>
    <row r="424" spans="1:20" x14ac:dyDescent="0.2">
      <c r="A424" s="36">
        <v>418</v>
      </c>
      <c r="B424" s="506" t="s">
        <v>1380</v>
      </c>
      <c r="C424" s="507" t="s">
        <v>1821</v>
      </c>
      <c r="D424" s="76">
        <v>172849</v>
      </c>
      <c r="E424" s="78">
        <v>631240342</v>
      </c>
      <c r="F424" s="37" t="s">
        <v>2073</v>
      </c>
      <c r="G424" s="415" t="s">
        <v>113</v>
      </c>
      <c r="H424" s="48">
        <v>10</v>
      </c>
      <c r="I424" s="39">
        <v>13210</v>
      </c>
      <c r="J424" s="225">
        <f t="shared" si="19"/>
        <v>16.649999999999999</v>
      </c>
      <c r="K424" s="187"/>
      <c r="L424" s="508">
        <v>16.649999999999999</v>
      </c>
      <c r="M424" s="508"/>
      <c r="N424" s="191"/>
      <c r="O424" s="188"/>
      <c r="P424" s="110" t="s">
        <v>114</v>
      </c>
      <c r="R424" s="343"/>
      <c r="S424" s="342">
        <v>27969.87</v>
      </c>
      <c r="T424" s="343"/>
    </row>
    <row r="425" spans="1:20" x14ac:dyDescent="0.2">
      <c r="A425" s="36">
        <v>419</v>
      </c>
      <c r="B425" s="506" t="s">
        <v>1381</v>
      </c>
      <c r="C425" s="507" t="s">
        <v>1821</v>
      </c>
      <c r="D425" s="76">
        <v>172849</v>
      </c>
      <c r="E425" s="78">
        <v>631240340</v>
      </c>
      <c r="F425" s="37" t="s">
        <v>2073</v>
      </c>
      <c r="G425" s="415" t="s">
        <v>113</v>
      </c>
      <c r="H425" s="48">
        <v>10</v>
      </c>
      <c r="I425" s="39">
        <v>13210</v>
      </c>
      <c r="J425" s="225">
        <f t="shared" si="19"/>
        <v>17.57</v>
      </c>
      <c r="K425" s="187"/>
      <c r="L425" s="508">
        <v>17.57</v>
      </c>
      <c r="M425" s="508"/>
      <c r="N425" s="191"/>
      <c r="O425" s="188"/>
      <c r="P425" s="110" t="s">
        <v>114</v>
      </c>
      <c r="R425" s="343"/>
      <c r="S425" s="342">
        <v>22024.57</v>
      </c>
      <c r="T425" s="343"/>
    </row>
    <row r="426" spans="1:20" x14ac:dyDescent="0.2">
      <c r="A426" s="36">
        <v>420</v>
      </c>
      <c r="B426" s="506" t="s">
        <v>1382</v>
      </c>
      <c r="C426" s="507" t="s">
        <v>1821</v>
      </c>
      <c r="D426" s="76">
        <v>172849</v>
      </c>
      <c r="E426" s="78">
        <v>631240341</v>
      </c>
      <c r="F426" s="37" t="s">
        <v>2073</v>
      </c>
      <c r="G426" s="415" t="s">
        <v>113</v>
      </c>
      <c r="H426" s="48">
        <v>10</v>
      </c>
      <c r="I426" s="39">
        <v>13210</v>
      </c>
      <c r="J426" s="225">
        <f t="shared" si="19"/>
        <v>23.14</v>
      </c>
      <c r="K426" s="187"/>
      <c r="L426" s="508">
        <v>23.14</v>
      </c>
      <c r="M426" s="508"/>
      <c r="N426" s="191"/>
      <c r="O426" s="188"/>
      <c r="P426" s="110" t="s">
        <v>114</v>
      </c>
      <c r="R426" s="343"/>
      <c r="S426" s="342">
        <v>16983.91</v>
      </c>
      <c r="T426" s="343"/>
    </row>
    <row r="427" spans="1:20" x14ac:dyDescent="0.2">
      <c r="A427" s="36">
        <v>421</v>
      </c>
      <c r="B427" s="506" t="s">
        <v>1393</v>
      </c>
      <c r="C427" s="507" t="s">
        <v>1821</v>
      </c>
      <c r="D427" s="76">
        <v>172849</v>
      </c>
      <c r="E427" s="78">
        <v>631240339</v>
      </c>
      <c r="F427" s="37" t="s">
        <v>2073</v>
      </c>
      <c r="G427" s="415" t="s">
        <v>113</v>
      </c>
      <c r="H427" s="48">
        <v>10</v>
      </c>
      <c r="I427" s="39">
        <v>13210</v>
      </c>
      <c r="J427" s="225">
        <f t="shared" si="19"/>
        <v>74.22</v>
      </c>
      <c r="K427" s="187"/>
      <c r="L427" s="508">
        <v>74.22</v>
      </c>
      <c r="M427" s="508"/>
      <c r="N427" s="191"/>
      <c r="O427" s="188"/>
      <c r="P427" s="110" t="s">
        <v>114</v>
      </c>
      <c r="R427" s="343"/>
      <c r="S427" s="342">
        <v>48124.160000000003</v>
      </c>
      <c r="T427" s="343"/>
    </row>
    <row r="428" spans="1:20" x14ac:dyDescent="0.2">
      <c r="A428" s="36">
        <v>422</v>
      </c>
      <c r="B428" s="506" t="s">
        <v>1383</v>
      </c>
      <c r="C428" s="507" t="s">
        <v>1748</v>
      </c>
      <c r="D428" s="76">
        <v>172849</v>
      </c>
      <c r="E428" s="78">
        <v>631240338</v>
      </c>
      <c r="F428" s="37" t="s">
        <v>2073</v>
      </c>
      <c r="G428" s="415" t="s">
        <v>113</v>
      </c>
      <c r="H428" s="48">
        <v>10</v>
      </c>
      <c r="I428" s="39">
        <v>13210</v>
      </c>
      <c r="J428" s="225">
        <f t="shared" si="19"/>
        <v>202.38</v>
      </c>
      <c r="K428" s="187"/>
      <c r="L428" s="508">
        <v>202.38</v>
      </c>
      <c r="M428" s="508"/>
      <c r="N428" s="191"/>
      <c r="O428" s="188"/>
      <c r="P428" s="110" t="s">
        <v>114</v>
      </c>
      <c r="R428" s="343"/>
      <c r="S428" s="342">
        <v>15315.86</v>
      </c>
      <c r="T428" s="343"/>
    </row>
    <row r="429" spans="1:20" x14ac:dyDescent="0.2">
      <c r="A429" s="36">
        <v>423</v>
      </c>
      <c r="B429" s="506" t="s">
        <v>1384</v>
      </c>
      <c r="C429" s="507" t="s">
        <v>1821</v>
      </c>
      <c r="D429" s="76">
        <v>172849</v>
      </c>
      <c r="E429" s="78">
        <v>631240337</v>
      </c>
      <c r="F429" s="37" t="s">
        <v>2073</v>
      </c>
      <c r="G429" s="415" t="s">
        <v>113</v>
      </c>
      <c r="H429" s="48">
        <v>10</v>
      </c>
      <c r="I429" s="39">
        <v>13210</v>
      </c>
      <c r="J429" s="225">
        <f t="shared" si="19"/>
        <v>13.54</v>
      </c>
      <c r="K429" s="187"/>
      <c r="L429" s="508">
        <v>13.54</v>
      </c>
      <c r="M429" s="508"/>
      <c r="N429" s="191"/>
      <c r="O429" s="188"/>
      <c r="P429" s="110" t="s">
        <v>114</v>
      </c>
      <c r="R429" s="343"/>
      <c r="S429" s="342">
        <v>12346.79</v>
      </c>
      <c r="T429" s="343"/>
    </row>
    <row r="430" spans="1:20" x14ac:dyDescent="0.2">
      <c r="A430" s="36">
        <v>424</v>
      </c>
      <c r="B430" s="506" t="s">
        <v>1385</v>
      </c>
      <c r="C430" s="507" t="s">
        <v>1821</v>
      </c>
      <c r="D430" s="76">
        <v>172849</v>
      </c>
      <c r="E430" s="78">
        <v>631240336</v>
      </c>
      <c r="F430" s="37" t="s">
        <v>2073</v>
      </c>
      <c r="G430" s="415" t="s">
        <v>113</v>
      </c>
      <c r="H430" s="48">
        <v>10</v>
      </c>
      <c r="I430" s="39">
        <v>13210</v>
      </c>
      <c r="J430" s="225">
        <f t="shared" si="19"/>
        <v>112.71</v>
      </c>
      <c r="K430" s="187"/>
      <c r="L430" s="508">
        <v>112.71</v>
      </c>
      <c r="M430" s="508"/>
      <c r="N430" s="191"/>
      <c r="O430" s="188"/>
      <c r="P430" s="110" t="s">
        <v>114</v>
      </c>
      <c r="R430" s="343"/>
      <c r="S430" s="342">
        <v>12179.56</v>
      </c>
      <c r="T430" s="343"/>
    </row>
    <row r="431" spans="1:20" x14ac:dyDescent="0.2">
      <c r="A431" s="36">
        <v>425</v>
      </c>
      <c r="B431" s="506" t="s">
        <v>1386</v>
      </c>
      <c r="C431" s="507" t="s">
        <v>1821</v>
      </c>
      <c r="D431" s="76">
        <v>172849</v>
      </c>
      <c r="E431" s="78">
        <v>631240335</v>
      </c>
      <c r="F431" s="37" t="s">
        <v>2073</v>
      </c>
      <c r="G431" s="415" t="s">
        <v>113</v>
      </c>
      <c r="H431" s="48">
        <v>10</v>
      </c>
      <c r="I431" s="39">
        <v>13210</v>
      </c>
      <c r="J431" s="225">
        <f t="shared" si="19"/>
        <v>45.27</v>
      </c>
      <c r="K431" s="187"/>
      <c r="L431" s="508">
        <v>45.27</v>
      </c>
      <c r="M431" s="508"/>
      <c r="N431" s="191"/>
      <c r="O431" s="188"/>
      <c r="P431" s="110" t="s">
        <v>114</v>
      </c>
      <c r="R431" s="343"/>
      <c r="S431" s="342">
        <v>11208.13</v>
      </c>
      <c r="T431" s="343"/>
    </row>
    <row r="432" spans="1:20" x14ac:dyDescent="0.2">
      <c r="A432" s="36">
        <v>426</v>
      </c>
      <c r="B432" s="271"/>
      <c r="C432" s="381"/>
      <c r="D432" s="375">
        <v>173079</v>
      </c>
      <c r="E432" s="516">
        <v>63193420</v>
      </c>
      <c r="F432" s="436" t="s">
        <v>2073</v>
      </c>
      <c r="G432" s="364" t="s">
        <v>2095</v>
      </c>
      <c r="H432" s="365">
        <v>10</v>
      </c>
      <c r="I432" s="376">
        <v>11900</v>
      </c>
      <c r="J432" s="377">
        <f t="shared" si="19"/>
        <v>4387.03</v>
      </c>
      <c r="K432" s="311">
        <v>4387.03</v>
      </c>
      <c r="L432" s="187"/>
      <c r="M432" s="344"/>
      <c r="N432" s="244"/>
      <c r="O432" s="244"/>
      <c r="P432" s="379" t="s">
        <v>1916</v>
      </c>
      <c r="R432" s="343"/>
      <c r="S432" s="342">
        <v>13269.51</v>
      </c>
      <c r="T432" s="343"/>
    </row>
    <row r="433" spans="1:22" x14ac:dyDescent="0.2">
      <c r="A433" s="36">
        <v>427</v>
      </c>
      <c r="B433" s="271" t="s">
        <v>2204</v>
      </c>
      <c r="C433" s="381" t="s">
        <v>1800</v>
      </c>
      <c r="D433" s="76">
        <v>176411</v>
      </c>
      <c r="E433" s="78">
        <v>631240362</v>
      </c>
      <c r="F433" s="37" t="s">
        <v>2189</v>
      </c>
      <c r="G433" s="77" t="s">
        <v>729</v>
      </c>
      <c r="H433" s="48">
        <v>10</v>
      </c>
      <c r="I433" s="39">
        <v>13780</v>
      </c>
      <c r="J433" s="225">
        <f t="shared" ref="J433" si="31">SUM(K433+L433+M433+N433+O433)</f>
        <v>274.69</v>
      </c>
      <c r="K433" s="187"/>
      <c r="L433" s="187"/>
      <c r="M433" s="190">
        <v>274.69</v>
      </c>
      <c r="N433" s="191"/>
      <c r="O433" s="191"/>
      <c r="P433" s="110" t="s">
        <v>527</v>
      </c>
      <c r="R433" s="343"/>
      <c r="S433" s="342">
        <v>10370.82</v>
      </c>
      <c r="T433" s="343"/>
    </row>
    <row r="434" spans="1:22" ht="13.5" thickBot="1" x14ac:dyDescent="0.25">
      <c r="A434" s="36">
        <v>428</v>
      </c>
      <c r="B434" s="270" t="s">
        <v>2205</v>
      </c>
      <c r="C434" s="270" t="s">
        <v>1800</v>
      </c>
      <c r="D434" s="81">
        <v>176985</v>
      </c>
      <c r="E434" s="78">
        <v>631240363</v>
      </c>
      <c r="F434" s="417" t="s">
        <v>2206</v>
      </c>
      <c r="G434" s="77" t="s">
        <v>729</v>
      </c>
      <c r="H434" s="48">
        <v>10</v>
      </c>
      <c r="I434" s="51">
        <v>13780</v>
      </c>
      <c r="J434" s="225">
        <f t="shared" ref="J434:J440" si="32">SUM(K434+L434+M434+N434+O434)</f>
        <v>238.86</v>
      </c>
      <c r="K434" s="323"/>
      <c r="L434" s="190"/>
      <c r="M434" s="190">
        <v>238.86</v>
      </c>
      <c r="N434" s="191"/>
      <c r="O434" s="194"/>
      <c r="P434" s="297" t="s">
        <v>527</v>
      </c>
      <c r="R434" s="343"/>
      <c r="S434" s="342">
        <v>10845.38</v>
      </c>
      <c r="T434" s="343"/>
    </row>
    <row r="435" spans="1:22" ht="13.5" thickBot="1" x14ac:dyDescent="0.25">
      <c r="A435" s="36">
        <v>429</v>
      </c>
      <c r="B435" s="270" t="s">
        <v>2207</v>
      </c>
      <c r="C435" s="270" t="s">
        <v>1800</v>
      </c>
      <c r="D435" s="81">
        <v>177193</v>
      </c>
      <c r="E435" s="78">
        <v>631240369</v>
      </c>
      <c r="F435" s="417" t="s">
        <v>2206</v>
      </c>
      <c r="G435" s="77" t="s">
        <v>543</v>
      </c>
      <c r="H435" s="48">
        <v>10</v>
      </c>
      <c r="I435" s="51">
        <v>13780</v>
      </c>
      <c r="J435" s="225">
        <f t="shared" si="32"/>
        <v>120.61</v>
      </c>
      <c r="K435" s="323"/>
      <c r="L435" s="190"/>
      <c r="M435" s="190">
        <v>120.61</v>
      </c>
      <c r="N435" s="191"/>
      <c r="O435" s="194"/>
      <c r="P435" s="297" t="s">
        <v>527</v>
      </c>
      <c r="R435" s="494">
        <f>SUM(R417:R434)</f>
        <v>3748.41</v>
      </c>
      <c r="S435" s="494">
        <f t="shared" ref="S435:T435" si="33">SUM(S417:S434)</f>
        <v>291712.03000000003</v>
      </c>
      <c r="T435" s="494">
        <f t="shared" si="33"/>
        <v>68936.06</v>
      </c>
      <c r="U435" s="495">
        <f>R435+S435+T435</f>
        <v>364396.5</v>
      </c>
    </row>
    <row r="436" spans="1:22" ht="13.5" thickBot="1" x14ac:dyDescent="0.25">
      <c r="A436" s="36">
        <v>430</v>
      </c>
      <c r="B436" s="270" t="s">
        <v>2208</v>
      </c>
      <c r="C436" s="270" t="s">
        <v>1800</v>
      </c>
      <c r="D436" s="81">
        <v>177385</v>
      </c>
      <c r="E436" s="78">
        <v>631240367</v>
      </c>
      <c r="F436" s="417" t="s">
        <v>2206</v>
      </c>
      <c r="G436" s="77" t="s">
        <v>543</v>
      </c>
      <c r="H436" s="48">
        <v>10</v>
      </c>
      <c r="I436" s="51">
        <v>13780</v>
      </c>
      <c r="J436" s="225">
        <f t="shared" si="32"/>
        <v>12.18</v>
      </c>
      <c r="K436" s="323"/>
      <c r="L436" s="190"/>
      <c r="M436" s="190">
        <v>12.18</v>
      </c>
      <c r="N436" s="191"/>
      <c r="O436" s="194"/>
      <c r="P436" s="297" t="s">
        <v>527</v>
      </c>
      <c r="R436" s="556"/>
      <c r="S436" s="556"/>
      <c r="T436" s="556"/>
      <c r="U436" s="556"/>
    </row>
    <row r="437" spans="1:22" ht="13.5" thickBot="1" x14ac:dyDescent="0.25">
      <c r="A437" s="36">
        <v>431</v>
      </c>
      <c r="B437" s="270" t="s">
        <v>2209</v>
      </c>
      <c r="C437" s="270" t="s">
        <v>1800</v>
      </c>
      <c r="D437" s="81">
        <v>177440</v>
      </c>
      <c r="E437" s="78">
        <v>631240371</v>
      </c>
      <c r="F437" s="417" t="s">
        <v>2206</v>
      </c>
      <c r="G437" s="77" t="s">
        <v>543</v>
      </c>
      <c r="H437" s="48">
        <v>10</v>
      </c>
      <c r="I437" s="51">
        <v>13780</v>
      </c>
      <c r="J437" s="225">
        <f t="shared" si="32"/>
        <v>60.89</v>
      </c>
      <c r="K437" s="323"/>
      <c r="L437" s="190"/>
      <c r="M437" s="190">
        <v>60.89</v>
      </c>
      <c r="N437" s="191"/>
      <c r="O437" s="194"/>
      <c r="P437" s="297" t="s">
        <v>527</v>
      </c>
      <c r="R437" s="441" t="s">
        <v>51</v>
      </c>
      <c r="S437" s="442" t="s">
        <v>52</v>
      </c>
      <c r="T437" s="441" t="s">
        <v>53</v>
      </c>
      <c r="U437" s="443" t="s">
        <v>2550</v>
      </c>
    </row>
    <row r="438" spans="1:22" x14ac:dyDescent="0.2">
      <c r="A438" s="36">
        <v>432</v>
      </c>
      <c r="B438" s="270" t="s">
        <v>2210</v>
      </c>
      <c r="C438" s="270" t="s">
        <v>1800</v>
      </c>
      <c r="D438" s="81">
        <v>177554</v>
      </c>
      <c r="E438" s="78">
        <v>631240370</v>
      </c>
      <c r="F438" s="417" t="s">
        <v>2206</v>
      </c>
      <c r="G438" s="77" t="s">
        <v>543</v>
      </c>
      <c r="H438" s="48">
        <v>10</v>
      </c>
      <c r="I438" s="51">
        <v>13780</v>
      </c>
      <c r="J438" s="225">
        <f t="shared" si="32"/>
        <v>36.54</v>
      </c>
      <c r="K438" s="323"/>
      <c r="L438" s="190"/>
      <c r="M438" s="190">
        <v>36.54</v>
      </c>
      <c r="N438" s="191"/>
      <c r="O438" s="194"/>
      <c r="P438" s="297" t="s">
        <v>527</v>
      </c>
      <c r="R438" s="342">
        <v>3753.06</v>
      </c>
      <c r="S438" s="342">
        <v>12971.29</v>
      </c>
      <c r="T438" s="342">
        <v>29972.89</v>
      </c>
      <c r="U438" s="535"/>
      <c r="V438" s="625"/>
    </row>
    <row r="439" spans="1:22" x14ac:dyDescent="0.2">
      <c r="A439" s="36">
        <v>433</v>
      </c>
      <c r="B439" s="270" t="s">
        <v>2211</v>
      </c>
      <c r="C439" s="270" t="s">
        <v>1800</v>
      </c>
      <c r="D439" s="81">
        <v>177609</v>
      </c>
      <c r="E439" s="78">
        <v>631240366</v>
      </c>
      <c r="F439" s="417" t="s">
        <v>2206</v>
      </c>
      <c r="G439" s="77" t="s">
        <v>543</v>
      </c>
      <c r="H439" s="48">
        <v>10</v>
      </c>
      <c r="I439" s="51">
        <v>13780</v>
      </c>
      <c r="J439" s="225">
        <f t="shared" si="32"/>
        <v>84.07</v>
      </c>
      <c r="K439" s="323"/>
      <c r="L439" s="190"/>
      <c r="M439" s="190">
        <v>84.07</v>
      </c>
      <c r="N439" s="191"/>
      <c r="O439" s="194"/>
      <c r="P439" s="297" t="s">
        <v>527</v>
      </c>
      <c r="R439" s="343"/>
      <c r="S439" s="342">
        <v>9597.7000000000007</v>
      </c>
      <c r="T439" s="342">
        <v>38958.269999999997</v>
      </c>
      <c r="U439" s="535"/>
      <c r="V439" s="625"/>
    </row>
    <row r="440" spans="1:22" x14ac:dyDescent="0.2">
      <c r="A440" s="36">
        <v>434</v>
      </c>
      <c r="B440" s="270" t="s">
        <v>2212</v>
      </c>
      <c r="C440" s="270" t="s">
        <v>1800</v>
      </c>
      <c r="D440" s="81">
        <v>177652</v>
      </c>
      <c r="E440" s="78">
        <v>631240364</v>
      </c>
      <c r="F440" s="417" t="s">
        <v>2206</v>
      </c>
      <c r="G440" s="77" t="s">
        <v>729</v>
      </c>
      <c r="H440" s="48">
        <v>10</v>
      </c>
      <c r="I440" s="51">
        <v>13780</v>
      </c>
      <c r="J440" s="225">
        <f t="shared" si="32"/>
        <v>120.14</v>
      </c>
      <c r="K440" s="323"/>
      <c r="L440" s="190"/>
      <c r="M440" s="190">
        <v>120.14</v>
      </c>
      <c r="N440" s="191"/>
      <c r="O440" s="194"/>
      <c r="P440" s="297" t="s">
        <v>527</v>
      </c>
      <c r="R440" s="343"/>
      <c r="S440" s="342">
        <v>11616.38</v>
      </c>
      <c r="T440" s="342"/>
      <c r="U440" s="535"/>
      <c r="V440" s="625"/>
    </row>
    <row r="441" spans="1:22" x14ac:dyDescent="0.2">
      <c r="A441" s="36">
        <v>435</v>
      </c>
      <c r="B441" s="271"/>
      <c r="C441" s="381"/>
      <c r="D441" s="76"/>
      <c r="E441" s="78"/>
      <c r="F441" s="37" t="s">
        <v>2221</v>
      </c>
      <c r="G441" s="77" t="s">
        <v>2544</v>
      </c>
      <c r="H441" s="48">
        <v>10</v>
      </c>
      <c r="I441" s="39">
        <v>11110</v>
      </c>
      <c r="J441" s="225">
        <f t="shared" si="19"/>
        <v>3748.41</v>
      </c>
      <c r="K441" s="187">
        <v>3748.41</v>
      </c>
      <c r="L441" s="187"/>
      <c r="M441" s="190"/>
      <c r="N441" s="191"/>
      <c r="O441" s="191"/>
      <c r="P441" s="110"/>
      <c r="R441" s="343"/>
      <c r="S441" s="342">
        <v>20332.47</v>
      </c>
      <c r="T441" s="342"/>
      <c r="U441" s="535"/>
      <c r="V441" s="625"/>
    </row>
    <row r="442" spans="1:22" x14ac:dyDescent="0.2">
      <c r="A442" s="36">
        <v>436</v>
      </c>
      <c r="B442" s="271"/>
      <c r="C442" s="43"/>
      <c r="D442" s="76"/>
      <c r="E442" s="78"/>
      <c r="F442" s="37" t="s">
        <v>2221</v>
      </c>
      <c r="G442" s="77" t="s">
        <v>2545</v>
      </c>
      <c r="H442" s="48">
        <v>10</v>
      </c>
      <c r="I442" s="39">
        <v>11110</v>
      </c>
      <c r="J442" s="225">
        <f t="shared" si="19"/>
        <v>291712.03000000003</v>
      </c>
      <c r="K442" s="187">
        <v>291712.03000000003</v>
      </c>
      <c r="L442" s="187"/>
      <c r="M442" s="190"/>
      <c r="N442" s="191"/>
      <c r="O442" s="191"/>
      <c r="P442" s="110"/>
      <c r="R442" s="343"/>
      <c r="S442" s="342">
        <v>12473.21</v>
      </c>
      <c r="T442" s="342"/>
      <c r="U442" s="535"/>
      <c r="V442" s="625"/>
    </row>
    <row r="443" spans="1:22" x14ac:dyDescent="0.2">
      <c r="A443" s="36">
        <v>437</v>
      </c>
      <c r="B443" s="271"/>
      <c r="C443" s="43"/>
      <c r="D443" s="76"/>
      <c r="E443" s="78"/>
      <c r="F443" s="37" t="s">
        <v>2221</v>
      </c>
      <c r="G443" s="77" t="s">
        <v>2546</v>
      </c>
      <c r="H443" s="48">
        <v>10</v>
      </c>
      <c r="I443" s="39">
        <v>11110</v>
      </c>
      <c r="J443" s="225">
        <f t="shared" si="19"/>
        <v>68936.06</v>
      </c>
      <c r="K443" s="187">
        <v>68936.06</v>
      </c>
      <c r="L443" s="187"/>
      <c r="M443" s="190"/>
      <c r="N443" s="191"/>
      <c r="O443" s="188"/>
      <c r="P443" s="110"/>
      <c r="R443" s="343"/>
      <c r="S443" s="342">
        <v>10253.450000000001</v>
      </c>
      <c r="T443" s="343"/>
      <c r="U443" s="535"/>
      <c r="V443" s="625"/>
    </row>
    <row r="444" spans="1:22" x14ac:dyDescent="0.2">
      <c r="A444" s="36">
        <v>438</v>
      </c>
      <c r="B444" s="271" t="s">
        <v>2267</v>
      </c>
      <c r="C444" s="43" t="s">
        <v>2206</v>
      </c>
      <c r="D444" s="76">
        <v>202987</v>
      </c>
      <c r="E444" s="78">
        <v>631240372</v>
      </c>
      <c r="F444" s="37" t="s">
        <v>2252</v>
      </c>
      <c r="G444" s="77" t="s">
        <v>676</v>
      </c>
      <c r="H444" s="48">
        <v>10</v>
      </c>
      <c r="I444" s="39">
        <v>13509</v>
      </c>
      <c r="J444" s="225">
        <f t="shared" si="19"/>
        <v>900.8</v>
      </c>
      <c r="K444" s="187"/>
      <c r="L444" s="187"/>
      <c r="M444" s="190">
        <v>900.8</v>
      </c>
      <c r="N444" s="191"/>
      <c r="O444" s="194"/>
      <c r="P444" s="110" t="s">
        <v>2268</v>
      </c>
      <c r="R444" s="343"/>
      <c r="S444" s="342">
        <v>11396.99</v>
      </c>
      <c r="T444" s="343"/>
      <c r="U444" s="535"/>
      <c r="V444" s="625"/>
    </row>
    <row r="445" spans="1:22" x14ac:dyDescent="0.2">
      <c r="A445" s="36">
        <v>439</v>
      </c>
      <c r="B445" s="271" t="s">
        <v>2300</v>
      </c>
      <c r="C445" s="43" t="s">
        <v>2301</v>
      </c>
      <c r="D445" s="76">
        <v>207929</v>
      </c>
      <c r="E445" s="78">
        <v>631240379</v>
      </c>
      <c r="F445" s="37" t="s">
        <v>2282</v>
      </c>
      <c r="G445" s="77" t="s">
        <v>676</v>
      </c>
      <c r="H445" s="48">
        <v>10</v>
      </c>
      <c r="I445" s="39">
        <v>13509</v>
      </c>
      <c r="J445" s="225">
        <f t="shared" si="19"/>
        <v>1892</v>
      </c>
      <c r="K445" s="187"/>
      <c r="L445" s="187"/>
      <c r="M445" s="190">
        <v>1892</v>
      </c>
      <c r="N445" s="191"/>
      <c r="O445" s="194"/>
      <c r="P445" s="110" t="s">
        <v>517</v>
      </c>
      <c r="R445" s="343"/>
      <c r="S445" s="342">
        <v>27834.04</v>
      </c>
      <c r="T445" s="343"/>
      <c r="U445" s="535"/>
      <c r="V445" s="625"/>
    </row>
    <row r="446" spans="1:22" x14ac:dyDescent="0.2">
      <c r="A446" s="36">
        <v>440</v>
      </c>
      <c r="B446" s="271" t="s">
        <v>2306</v>
      </c>
      <c r="C446" s="43" t="s">
        <v>2301</v>
      </c>
      <c r="D446" s="76">
        <v>208013</v>
      </c>
      <c r="E446" s="78">
        <v>631240378</v>
      </c>
      <c r="F446" s="37" t="s">
        <v>2282</v>
      </c>
      <c r="G446" s="77" t="s">
        <v>676</v>
      </c>
      <c r="H446" s="48">
        <v>10</v>
      </c>
      <c r="I446" s="39">
        <v>13509</v>
      </c>
      <c r="J446" s="225">
        <f t="shared" si="19"/>
        <v>1338</v>
      </c>
      <c r="K446" s="187"/>
      <c r="L446" s="187"/>
      <c r="M446" s="190">
        <v>1338</v>
      </c>
      <c r="N446" s="191"/>
      <c r="O446" s="194"/>
      <c r="P446" s="110" t="s">
        <v>517</v>
      </c>
      <c r="R446" s="343"/>
      <c r="S446" s="342">
        <v>21398.9</v>
      </c>
      <c r="T446" s="343"/>
      <c r="U446" s="535"/>
      <c r="V446" s="625"/>
    </row>
    <row r="447" spans="1:22" x14ac:dyDescent="0.2">
      <c r="A447" s="36">
        <v>441</v>
      </c>
      <c r="B447" s="271" t="s">
        <v>2315</v>
      </c>
      <c r="C447" s="43" t="s">
        <v>2301</v>
      </c>
      <c r="D447" s="76">
        <v>208072</v>
      </c>
      <c r="E447" s="78">
        <v>631240377</v>
      </c>
      <c r="F447" s="37" t="s">
        <v>2282</v>
      </c>
      <c r="G447" s="77" t="s">
        <v>2316</v>
      </c>
      <c r="H447" s="48">
        <v>10</v>
      </c>
      <c r="I447" s="39">
        <v>14023</v>
      </c>
      <c r="J447" s="225">
        <f t="shared" si="19"/>
        <v>750</v>
      </c>
      <c r="K447" s="187"/>
      <c r="L447" s="187"/>
      <c r="M447" s="190">
        <v>750</v>
      </c>
      <c r="N447" s="191"/>
      <c r="O447" s="194"/>
      <c r="P447" s="110" t="s">
        <v>517</v>
      </c>
      <c r="R447" s="343"/>
      <c r="S447" s="342">
        <v>16982.29</v>
      </c>
      <c r="T447" s="343"/>
      <c r="U447" s="535"/>
      <c r="V447" s="625"/>
    </row>
    <row r="448" spans="1:22" x14ac:dyDescent="0.2">
      <c r="A448" s="36">
        <v>442</v>
      </c>
      <c r="B448" s="271" t="s">
        <v>2323</v>
      </c>
      <c r="C448" s="43" t="s">
        <v>2301</v>
      </c>
      <c r="D448" s="76">
        <v>208131</v>
      </c>
      <c r="E448" s="78">
        <v>631240415</v>
      </c>
      <c r="F448" s="37" t="s">
        <v>2282</v>
      </c>
      <c r="G448" s="77" t="s">
        <v>676</v>
      </c>
      <c r="H448" s="48">
        <v>10</v>
      </c>
      <c r="I448" s="39">
        <v>13509</v>
      </c>
      <c r="J448" s="225">
        <f t="shared" si="19"/>
        <v>554</v>
      </c>
      <c r="K448" s="187"/>
      <c r="L448" s="187"/>
      <c r="M448" s="190">
        <v>554</v>
      </c>
      <c r="N448" s="191"/>
      <c r="O448" s="194"/>
      <c r="P448" s="110" t="s">
        <v>517</v>
      </c>
      <c r="R448" s="343"/>
      <c r="S448" s="342">
        <v>48150.14</v>
      </c>
      <c r="T448" s="343"/>
      <c r="U448" s="535"/>
      <c r="V448" s="625"/>
    </row>
    <row r="449" spans="1:22" x14ac:dyDescent="0.2">
      <c r="A449" s="36">
        <v>443</v>
      </c>
      <c r="B449" s="271" t="s">
        <v>2343</v>
      </c>
      <c r="C449" s="43" t="s">
        <v>1800</v>
      </c>
      <c r="D449" s="76">
        <v>208434</v>
      </c>
      <c r="E449" s="78">
        <v>631240361</v>
      </c>
      <c r="F449" s="417" t="s">
        <v>2282</v>
      </c>
      <c r="G449" s="77" t="s">
        <v>282</v>
      </c>
      <c r="H449" s="273">
        <v>10</v>
      </c>
      <c r="I449" s="51">
        <v>14310</v>
      </c>
      <c r="J449" s="225">
        <f t="shared" si="19"/>
        <v>49.5</v>
      </c>
      <c r="K449" s="187"/>
      <c r="L449" s="191"/>
      <c r="M449" s="190">
        <v>49.5</v>
      </c>
      <c r="N449" s="191"/>
      <c r="O449" s="191"/>
      <c r="P449" s="110" t="s">
        <v>126</v>
      </c>
      <c r="R449" s="343"/>
      <c r="S449" s="342">
        <v>15316.97</v>
      </c>
      <c r="T449" s="343"/>
      <c r="U449" s="535"/>
      <c r="V449" s="625"/>
    </row>
    <row r="450" spans="1:22" x14ac:dyDescent="0.2">
      <c r="A450" s="36">
        <v>444</v>
      </c>
      <c r="B450" s="271"/>
      <c r="C450" s="43"/>
      <c r="D450" s="76"/>
      <c r="E450" s="78"/>
      <c r="F450" s="417" t="s">
        <v>2537</v>
      </c>
      <c r="G450" s="77" t="s">
        <v>2547</v>
      </c>
      <c r="H450" s="48">
        <v>10</v>
      </c>
      <c r="I450" s="39">
        <v>11110</v>
      </c>
      <c r="J450" s="225">
        <f t="shared" si="19"/>
        <v>3753.06</v>
      </c>
      <c r="K450" s="189">
        <v>3753.06</v>
      </c>
      <c r="L450" s="191"/>
      <c r="M450" s="190"/>
      <c r="N450" s="191"/>
      <c r="O450" s="191"/>
      <c r="P450" s="110"/>
      <c r="R450" s="343"/>
      <c r="S450" s="342">
        <v>11233.37</v>
      </c>
      <c r="T450" s="343"/>
      <c r="U450" s="535"/>
      <c r="V450" s="625"/>
    </row>
    <row r="451" spans="1:22" x14ac:dyDescent="0.2">
      <c r="A451" s="36">
        <v>445</v>
      </c>
      <c r="B451" s="271"/>
      <c r="C451" s="43"/>
      <c r="D451" s="76"/>
      <c r="E451" s="78"/>
      <c r="F451" s="417" t="s">
        <v>2537</v>
      </c>
      <c r="G451" s="77" t="s">
        <v>2548</v>
      </c>
      <c r="H451" s="48">
        <v>10</v>
      </c>
      <c r="I451" s="39">
        <v>11110</v>
      </c>
      <c r="J451" s="225">
        <f t="shared" si="19"/>
        <v>285948.95</v>
      </c>
      <c r="K451" s="189">
        <v>285948.95</v>
      </c>
      <c r="L451" s="191"/>
      <c r="M451" s="190"/>
      <c r="N451" s="191"/>
      <c r="O451" s="191"/>
      <c r="P451" s="110"/>
      <c r="R451" s="343"/>
      <c r="S451" s="342">
        <v>12181.18</v>
      </c>
      <c r="T451" s="343"/>
      <c r="U451" s="535"/>
      <c r="V451" s="625"/>
    </row>
    <row r="452" spans="1:22" x14ac:dyDescent="0.2">
      <c r="A452" s="36">
        <v>446</v>
      </c>
      <c r="B452" s="271"/>
      <c r="C452" s="43"/>
      <c r="D452" s="76"/>
      <c r="E452" s="78"/>
      <c r="F452" s="417" t="s">
        <v>2537</v>
      </c>
      <c r="G452" s="77" t="s">
        <v>2549</v>
      </c>
      <c r="H452" s="48">
        <v>10</v>
      </c>
      <c r="I452" s="39">
        <v>11110</v>
      </c>
      <c r="J452" s="225">
        <f t="shared" si="19"/>
        <v>68931.16</v>
      </c>
      <c r="K452" s="189">
        <v>68931.16</v>
      </c>
      <c r="L452" s="191"/>
      <c r="M452" s="190"/>
      <c r="N452" s="191"/>
      <c r="O452" s="191"/>
      <c r="P452" s="110"/>
      <c r="R452" s="343"/>
      <c r="S452" s="342">
        <v>11226.7</v>
      </c>
      <c r="T452" s="343"/>
      <c r="U452" s="535"/>
      <c r="V452" s="625"/>
    </row>
    <row r="453" spans="1:22" x14ac:dyDescent="0.2">
      <c r="A453" s="36">
        <v>447</v>
      </c>
      <c r="B453" s="271" t="s">
        <v>2375</v>
      </c>
      <c r="C453" s="43" t="s">
        <v>2345</v>
      </c>
      <c r="D453" s="76">
        <v>236523</v>
      </c>
      <c r="E453" s="78">
        <v>631240416</v>
      </c>
      <c r="F453" s="417" t="s">
        <v>2551</v>
      </c>
      <c r="G453" s="83" t="s">
        <v>729</v>
      </c>
      <c r="H453" s="32">
        <v>10</v>
      </c>
      <c r="I453" s="33">
        <v>13780</v>
      </c>
      <c r="J453" s="226">
        <f t="shared" ref="J453:J454" si="34">SUM(K453+L453+M453+N453+O453)</f>
        <v>349.98</v>
      </c>
      <c r="K453" s="390"/>
      <c r="L453" s="191"/>
      <c r="M453" s="190">
        <v>349.98</v>
      </c>
      <c r="N453" s="191"/>
      <c r="O453" s="191"/>
      <c r="P453" s="297" t="s">
        <v>527</v>
      </c>
      <c r="R453" s="343"/>
      <c r="S453" s="342">
        <v>13240.89</v>
      </c>
      <c r="T453" s="343"/>
      <c r="U453" s="535"/>
      <c r="V453" s="625"/>
    </row>
    <row r="454" spans="1:22" x14ac:dyDescent="0.2">
      <c r="A454" s="36">
        <v>448</v>
      </c>
      <c r="B454" s="271" t="s">
        <v>2469</v>
      </c>
      <c r="C454" s="43" t="s">
        <v>2345</v>
      </c>
      <c r="D454" s="76">
        <v>236801</v>
      </c>
      <c r="E454" s="78">
        <v>631240421</v>
      </c>
      <c r="F454" s="37" t="s">
        <v>2551</v>
      </c>
      <c r="G454" s="83" t="s">
        <v>543</v>
      </c>
      <c r="H454" s="32">
        <v>10</v>
      </c>
      <c r="I454" s="33">
        <v>13780</v>
      </c>
      <c r="J454" s="226">
        <f t="shared" si="34"/>
        <v>23.78</v>
      </c>
      <c r="K454" s="187"/>
      <c r="L454" s="187"/>
      <c r="M454" s="190">
        <v>23.78</v>
      </c>
      <c r="N454" s="191"/>
      <c r="O454" s="194"/>
      <c r="P454" s="297" t="s">
        <v>527</v>
      </c>
      <c r="R454" s="343"/>
      <c r="S454" s="342">
        <v>9086.9599999999991</v>
      </c>
      <c r="T454" s="343"/>
      <c r="U454" s="535"/>
      <c r="V454" s="625"/>
    </row>
    <row r="455" spans="1:22" ht="13.5" thickBot="1" x14ac:dyDescent="0.25">
      <c r="A455" s="36">
        <v>449</v>
      </c>
      <c r="B455" s="271" t="s">
        <v>2470</v>
      </c>
      <c r="C455" s="43" t="s">
        <v>1800</v>
      </c>
      <c r="D455" s="76">
        <v>236809</v>
      </c>
      <c r="E455" s="78">
        <v>631240365</v>
      </c>
      <c r="F455" s="37" t="s">
        <v>2551</v>
      </c>
      <c r="G455" s="83" t="s">
        <v>543</v>
      </c>
      <c r="H455" s="32">
        <v>10</v>
      </c>
      <c r="I455" s="33">
        <v>13780</v>
      </c>
      <c r="J455" s="225">
        <f t="shared" si="19"/>
        <v>59.71</v>
      </c>
      <c r="K455" s="187"/>
      <c r="L455" s="187"/>
      <c r="M455" s="190">
        <v>59.71</v>
      </c>
      <c r="N455" s="191"/>
      <c r="O455" s="194"/>
      <c r="P455" s="297" t="s">
        <v>527</v>
      </c>
      <c r="R455" s="343"/>
      <c r="S455" s="342">
        <v>10656.02</v>
      </c>
      <c r="T455" s="343"/>
      <c r="U455" s="535"/>
      <c r="V455" s="625"/>
    </row>
    <row r="456" spans="1:22" ht="13.5" thickBot="1" x14ac:dyDescent="0.25">
      <c r="A456" s="36">
        <v>450</v>
      </c>
      <c r="B456" s="271" t="s">
        <v>2471</v>
      </c>
      <c r="C456" s="43" t="s">
        <v>1800</v>
      </c>
      <c r="D456" s="76">
        <v>236817</v>
      </c>
      <c r="E456" s="78">
        <v>631240368</v>
      </c>
      <c r="F456" s="37" t="s">
        <v>2551</v>
      </c>
      <c r="G456" s="83" t="s">
        <v>543</v>
      </c>
      <c r="H456" s="32">
        <v>10</v>
      </c>
      <c r="I456" s="33">
        <v>13780</v>
      </c>
      <c r="J456" s="225">
        <f t="shared" si="19"/>
        <v>35.83</v>
      </c>
      <c r="K456" s="187"/>
      <c r="L456" s="187"/>
      <c r="M456" s="190">
        <v>35.83</v>
      </c>
      <c r="N456" s="191"/>
      <c r="O456" s="194"/>
      <c r="P456" s="297" t="s">
        <v>527</v>
      </c>
      <c r="R456" s="494">
        <f>SUM(R438:R455)</f>
        <v>3753.06</v>
      </c>
      <c r="S456" s="494">
        <f>SUM(S438:S455)</f>
        <v>285948.95</v>
      </c>
      <c r="T456" s="278">
        <f>SUM(T438:T455)</f>
        <v>68931.16</v>
      </c>
      <c r="U456" s="495">
        <f>R456+S456+T456</f>
        <v>358633.17000000004</v>
      </c>
      <c r="V456" s="625"/>
    </row>
    <row r="457" spans="1:22" x14ac:dyDescent="0.2">
      <c r="A457" s="36">
        <v>451</v>
      </c>
      <c r="B457" s="271" t="s">
        <v>2472</v>
      </c>
      <c r="C457" s="43" t="s">
        <v>2345</v>
      </c>
      <c r="D457" s="76">
        <v>236827</v>
      </c>
      <c r="E457" s="78">
        <v>631240420</v>
      </c>
      <c r="F457" s="37" t="s">
        <v>2551</v>
      </c>
      <c r="G457" s="83" t="s">
        <v>543</v>
      </c>
      <c r="H457" s="32">
        <v>10</v>
      </c>
      <c r="I457" s="33">
        <v>13780</v>
      </c>
      <c r="J457" s="225">
        <f t="shared" si="19"/>
        <v>24.18</v>
      </c>
      <c r="K457" s="187"/>
      <c r="L457" s="187"/>
      <c r="M457" s="190">
        <v>24.18</v>
      </c>
      <c r="N457" s="191"/>
      <c r="O457" s="194"/>
      <c r="P457" s="297" t="s">
        <v>527</v>
      </c>
      <c r="V457" s="625"/>
    </row>
    <row r="458" spans="1:22" x14ac:dyDescent="0.2">
      <c r="A458" s="36">
        <v>452</v>
      </c>
      <c r="B458" s="271" t="s">
        <v>2473</v>
      </c>
      <c r="C458" s="43" t="s">
        <v>2345</v>
      </c>
      <c r="D458" s="76">
        <v>236838</v>
      </c>
      <c r="E458" s="78">
        <v>631240417</v>
      </c>
      <c r="F458" s="37" t="s">
        <v>2551</v>
      </c>
      <c r="G458" s="77" t="s">
        <v>729</v>
      </c>
      <c r="H458" s="48">
        <v>10</v>
      </c>
      <c r="I458" s="39">
        <v>13780</v>
      </c>
      <c r="J458" s="225">
        <f t="shared" si="19"/>
        <v>36.270000000000003</v>
      </c>
      <c r="K458" s="187"/>
      <c r="L458" s="187"/>
      <c r="M458" s="190">
        <v>36.270000000000003</v>
      </c>
      <c r="N458" s="191"/>
      <c r="O458" s="194"/>
      <c r="P458" s="297" t="s">
        <v>527</v>
      </c>
      <c r="V458" s="625"/>
    </row>
    <row r="459" spans="1:22" x14ac:dyDescent="0.2">
      <c r="A459" s="36">
        <v>453</v>
      </c>
      <c r="B459" s="271" t="s">
        <v>2476</v>
      </c>
      <c r="C459" s="43" t="s">
        <v>2113</v>
      </c>
      <c r="D459" s="76">
        <v>237179</v>
      </c>
      <c r="E459" s="78">
        <v>631240373</v>
      </c>
      <c r="F459" s="37" t="s">
        <v>2573</v>
      </c>
      <c r="G459" s="77" t="s">
        <v>2477</v>
      </c>
      <c r="H459" s="48">
        <v>10</v>
      </c>
      <c r="I459" s="39">
        <v>14310</v>
      </c>
      <c r="J459" s="225">
        <f t="shared" si="19"/>
        <v>144</v>
      </c>
      <c r="K459" s="187"/>
      <c r="L459" s="187"/>
      <c r="M459" s="190">
        <v>144</v>
      </c>
      <c r="N459" s="191"/>
      <c r="O459" s="194"/>
      <c r="P459" s="110" t="s">
        <v>140</v>
      </c>
      <c r="V459" s="624"/>
    </row>
    <row r="460" spans="1:22" x14ac:dyDescent="0.2">
      <c r="A460" s="36">
        <v>454</v>
      </c>
      <c r="B460" s="271" t="s">
        <v>2479</v>
      </c>
      <c r="C460" s="43" t="s">
        <v>2478</v>
      </c>
      <c r="D460" s="76">
        <v>237182</v>
      </c>
      <c r="E460" s="78">
        <v>631240429</v>
      </c>
      <c r="F460" s="37" t="s">
        <v>2573</v>
      </c>
      <c r="G460" s="77" t="s">
        <v>2480</v>
      </c>
      <c r="H460" s="48">
        <v>10</v>
      </c>
      <c r="I460" s="39">
        <v>14310</v>
      </c>
      <c r="J460" s="225">
        <f t="shared" si="19"/>
        <v>179.5</v>
      </c>
      <c r="K460" s="187"/>
      <c r="L460" s="187"/>
      <c r="M460" s="190">
        <v>179.5</v>
      </c>
      <c r="N460" s="191"/>
      <c r="O460" s="188"/>
      <c r="P460" s="110" t="s">
        <v>132</v>
      </c>
    </row>
    <row r="461" spans="1:22" x14ac:dyDescent="0.2">
      <c r="A461" s="36">
        <v>455</v>
      </c>
      <c r="B461" s="271" t="s">
        <v>2494</v>
      </c>
      <c r="C461" s="43" t="s">
        <v>1861</v>
      </c>
      <c r="D461" s="76">
        <v>237705</v>
      </c>
      <c r="E461" s="78">
        <v>631240394</v>
      </c>
      <c r="F461" s="37" t="s">
        <v>2573</v>
      </c>
      <c r="G461" s="83" t="s">
        <v>808</v>
      </c>
      <c r="H461" s="32">
        <v>10</v>
      </c>
      <c r="I461" s="33">
        <v>13250</v>
      </c>
      <c r="J461" s="225">
        <f t="shared" ref="J461:J522" si="35">SUM(K461+L461+M461+N461+O461)</f>
        <v>7.99</v>
      </c>
      <c r="K461" s="187"/>
      <c r="L461" s="187">
        <v>7.99</v>
      </c>
      <c r="M461" s="190"/>
      <c r="N461" s="191"/>
      <c r="O461" s="194"/>
      <c r="P461" s="110" t="s">
        <v>267</v>
      </c>
    </row>
    <row r="462" spans="1:22" x14ac:dyDescent="0.2">
      <c r="A462" s="36">
        <v>456</v>
      </c>
      <c r="B462" s="271" t="s">
        <v>2506</v>
      </c>
      <c r="C462" s="43" t="s">
        <v>2285</v>
      </c>
      <c r="D462" s="76">
        <v>237705</v>
      </c>
      <c r="E462" s="78">
        <v>631240446</v>
      </c>
      <c r="F462" s="37" t="s">
        <v>2573</v>
      </c>
      <c r="G462" s="83" t="s">
        <v>808</v>
      </c>
      <c r="H462" s="32">
        <v>10</v>
      </c>
      <c r="I462" s="33">
        <v>13250</v>
      </c>
      <c r="J462" s="225">
        <f t="shared" si="35"/>
        <v>7.99</v>
      </c>
      <c r="K462" s="187"/>
      <c r="L462" s="187">
        <v>7.99</v>
      </c>
      <c r="M462" s="190"/>
      <c r="N462" s="191"/>
      <c r="O462" s="194"/>
      <c r="P462" s="110" t="s">
        <v>267</v>
      </c>
    </row>
    <row r="463" spans="1:22" x14ac:dyDescent="0.2">
      <c r="A463" s="36">
        <v>457</v>
      </c>
      <c r="B463" s="271" t="s">
        <v>2495</v>
      </c>
      <c r="C463" s="43" t="s">
        <v>1861</v>
      </c>
      <c r="D463" s="76">
        <v>237726</v>
      </c>
      <c r="E463" s="78">
        <v>631240397</v>
      </c>
      <c r="F463" s="37" t="s">
        <v>2573</v>
      </c>
      <c r="G463" s="83" t="s">
        <v>808</v>
      </c>
      <c r="H463" s="32">
        <v>10</v>
      </c>
      <c r="I463" s="33">
        <v>13250</v>
      </c>
      <c r="J463" s="225">
        <f t="shared" si="35"/>
        <v>17.190000000000001</v>
      </c>
      <c r="K463" s="187"/>
      <c r="L463" s="187">
        <v>17.190000000000001</v>
      </c>
      <c r="M463" s="190"/>
      <c r="N463" s="191"/>
      <c r="O463" s="194"/>
      <c r="P463" s="110" t="s">
        <v>267</v>
      </c>
    </row>
    <row r="464" spans="1:22" x14ac:dyDescent="0.2">
      <c r="A464" s="36">
        <v>458</v>
      </c>
      <c r="B464" s="271" t="s">
        <v>2504</v>
      </c>
      <c r="C464" s="43" t="s">
        <v>2285</v>
      </c>
      <c r="D464" s="76">
        <v>237726</v>
      </c>
      <c r="E464" s="78">
        <v>631240449</v>
      </c>
      <c r="F464" s="37" t="s">
        <v>2573</v>
      </c>
      <c r="G464" s="83" t="s">
        <v>808</v>
      </c>
      <c r="H464" s="32">
        <v>10</v>
      </c>
      <c r="I464" s="33">
        <v>13250</v>
      </c>
      <c r="J464" s="225">
        <f t="shared" si="35"/>
        <v>16.91</v>
      </c>
      <c r="K464" s="187"/>
      <c r="L464" s="187">
        <v>16.91</v>
      </c>
      <c r="M464" s="190"/>
      <c r="N464" s="191"/>
      <c r="O464" s="194"/>
      <c r="P464" s="110" t="s">
        <v>267</v>
      </c>
    </row>
    <row r="465" spans="1:16" x14ac:dyDescent="0.2">
      <c r="A465" s="36">
        <v>459</v>
      </c>
      <c r="B465" s="271" t="s">
        <v>2496</v>
      </c>
      <c r="C465" s="43" t="s">
        <v>1861</v>
      </c>
      <c r="D465" s="76">
        <v>237754</v>
      </c>
      <c r="E465" s="78">
        <v>631240396</v>
      </c>
      <c r="F465" s="37" t="s">
        <v>2573</v>
      </c>
      <c r="G465" s="83" t="s">
        <v>808</v>
      </c>
      <c r="H465" s="32">
        <v>10</v>
      </c>
      <c r="I465" s="33">
        <v>13250</v>
      </c>
      <c r="J465" s="225">
        <f t="shared" si="35"/>
        <v>14.99</v>
      </c>
      <c r="K465" s="187"/>
      <c r="L465" s="187">
        <v>14.99</v>
      </c>
      <c r="M465" s="190"/>
      <c r="N465" s="191"/>
      <c r="O465" s="194"/>
      <c r="P465" s="110" t="s">
        <v>267</v>
      </c>
    </row>
    <row r="466" spans="1:16" x14ac:dyDescent="0.2">
      <c r="A466" s="36">
        <v>460</v>
      </c>
      <c r="B466" s="271" t="s">
        <v>2503</v>
      </c>
      <c r="C466" s="43" t="s">
        <v>2285</v>
      </c>
      <c r="D466" s="76">
        <v>237763</v>
      </c>
      <c r="E466" s="78">
        <v>631240448</v>
      </c>
      <c r="F466" s="37" t="s">
        <v>2573</v>
      </c>
      <c r="G466" s="83" t="s">
        <v>808</v>
      </c>
      <c r="H466" s="32">
        <v>10</v>
      </c>
      <c r="I466" s="33">
        <v>13250</v>
      </c>
      <c r="J466" s="225">
        <f t="shared" si="35"/>
        <v>14.99</v>
      </c>
      <c r="K466" s="187"/>
      <c r="L466" s="187">
        <v>14.99</v>
      </c>
      <c r="M466" s="190"/>
      <c r="N466" s="191"/>
      <c r="O466" s="194"/>
      <c r="P466" s="110" t="s">
        <v>267</v>
      </c>
    </row>
    <row r="467" spans="1:16" x14ac:dyDescent="0.2">
      <c r="A467" s="36">
        <v>461</v>
      </c>
      <c r="B467" s="271" t="s">
        <v>2497</v>
      </c>
      <c r="C467" s="43" t="s">
        <v>1861</v>
      </c>
      <c r="D467" s="76">
        <v>237776</v>
      </c>
      <c r="E467" s="78">
        <v>631240395</v>
      </c>
      <c r="F467" s="37" t="s">
        <v>2573</v>
      </c>
      <c r="G467" s="83" t="s">
        <v>808</v>
      </c>
      <c r="H467" s="32">
        <v>10</v>
      </c>
      <c r="I467" s="33">
        <v>13250</v>
      </c>
      <c r="J467" s="225">
        <f t="shared" si="35"/>
        <v>13.99</v>
      </c>
      <c r="K467" s="187"/>
      <c r="L467" s="187">
        <v>13.99</v>
      </c>
      <c r="M467" s="190"/>
      <c r="N467" s="191"/>
      <c r="O467" s="194"/>
      <c r="P467" s="110" t="s">
        <v>267</v>
      </c>
    </row>
    <row r="468" spans="1:16" x14ac:dyDescent="0.2">
      <c r="A468" s="36">
        <v>462</v>
      </c>
      <c r="B468" s="271" t="s">
        <v>2498</v>
      </c>
      <c r="C468" s="43" t="s">
        <v>1861</v>
      </c>
      <c r="D468" s="76">
        <v>237803</v>
      </c>
      <c r="E468" s="78">
        <v>631240393</v>
      </c>
      <c r="F468" s="37" t="s">
        <v>2573</v>
      </c>
      <c r="G468" s="83" t="s">
        <v>808</v>
      </c>
      <c r="H468" s="32">
        <v>10</v>
      </c>
      <c r="I468" s="33">
        <v>13250</v>
      </c>
      <c r="J468" s="225">
        <f t="shared" si="35"/>
        <v>19.690000000000001</v>
      </c>
      <c r="K468" s="187"/>
      <c r="L468" s="187">
        <v>19.690000000000001</v>
      </c>
      <c r="M468" s="190"/>
      <c r="N468" s="191"/>
      <c r="O468" s="194"/>
      <c r="P468" s="110" t="s">
        <v>267</v>
      </c>
    </row>
    <row r="469" spans="1:16" x14ac:dyDescent="0.2">
      <c r="A469" s="36">
        <v>463</v>
      </c>
      <c r="B469" s="271" t="s">
        <v>2505</v>
      </c>
      <c r="C469" s="43" t="s">
        <v>2285</v>
      </c>
      <c r="D469" s="76">
        <v>237803</v>
      </c>
      <c r="E469" s="78">
        <v>631240445</v>
      </c>
      <c r="F469" s="37" t="s">
        <v>2573</v>
      </c>
      <c r="G469" s="83" t="s">
        <v>808</v>
      </c>
      <c r="H469" s="32">
        <v>10</v>
      </c>
      <c r="I469" s="33">
        <v>13250</v>
      </c>
      <c r="J469" s="225">
        <f t="shared" si="35"/>
        <v>19.510000000000002</v>
      </c>
      <c r="K469" s="187"/>
      <c r="L469" s="187">
        <v>19.510000000000002</v>
      </c>
      <c r="M469" s="190"/>
      <c r="N469" s="191"/>
      <c r="O469" s="194"/>
      <c r="P469" s="110" t="s">
        <v>267</v>
      </c>
    </row>
    <row r="470" spans="1:16" x14ac:dyDescent="0.2">
      <c r="A470" s="36">
        <v>464</v>
      </c>
      <c r="B470" s="271" t="s">
        <v>2499</v>
      </c>
      <c r="C470" s="43" t="s">
        <v>1861</v>
      </c>
      <c r="D470" s="76">
        <v>237826</v>
      </c>
      <c r="E470" s="78">
        <v>631240392</v>
      </c>
      <c r="F470" s="37" t="s">
        <v>2573</v>
      </c>
      <c r="G470" s="83" t="s">
        <v>808</v>
      </c>
      <c r="H470" s="32">
        <v>10</v>
      </c>
      <c r="I470" s="33">
        <v>13250</v>
      </c>
      <c r="J470" s="225">
        <f t="shared" si="35"/>
        <v>14.99</v>
      </c>
      <c r="K470" s="187"/>
      <c r="L470" s="187">
        <v>14.99</v>
      </c>
      <c r="M470" s="190"/>
      <c r="N470" s="191"/>
      <c r="O470" s="194"/>
      <c r="P470" s="110" t="s">
        <v>267</v>
      </c>
    </row>
    <row r="471" spans="1:16" x14ac:dyDescent="0.2">
      <c r="A471" s="36">
        <v>465</v>
      </c>
      <c r="B471" s="271" t="s">
        <v>2500</v>
      </c>
      <c r="C471" s="43" t="s">
        <v>1861</v>
      </c>
      <c r="D471" s="76">
        <v>237844</v>
      </c>
      <c r="E471" s="78">
        <v>631240391</v>
      </c>
      <c r="F471" s="37" t="s">
        <v>2573</v>
      </c>
      <c r="G471" s="83" t="s">
        <v>808</v>
      </c>
      <c r="H471" s="32">
        <v>10</v>
      </c>
      <c r="I471" s="33">
        <v>13250</v>
      </c>
      <c r="J471" s="225">
        <f t="shared" si="35"/>
        <v>12.99</v>
      </c>
      <c r="K471" s="187"/>
      <c r="L471" s="187">
        <v>12.99</v>
      </c>
      <c r="M471" s="190"/>
      <c r="N471" s="191"/>
      <c r="O471" s="194"/>
      <c r="P471" s="110" t="s">
        <v>267</v>
      </c>
    </row>
    <row r="472" spans="1:16" x14ac:dyDescent="0.2">
      <c r="A472" s="36">
        <v>466</v>
      </c>
      <c r="B472" s="271" t="s">
        <v>2507</v>
      </c>
      <c r="C472" s="43" t="s">
        <v>2285</v>
      </c>
      <c r="D472" s="76">
        <v>237844</v>
      </c>
      <c r="E472" s="78">
        <v>631240443</v>
      </c>
      <c r="F472" s="37" t="s">
        <v>2573</v>
      </c>
      <c r="G472" s="83" t="s">
        <v>808</v>
      </c>
      <c r="H472" s="32">
        <v>10</v>
      </c>
      <c r="I472" s="33">
        <v>13250</v>
      </c>
      <c r="J472" s="225">
        <f t="shared" si="35"/>
        <v>12.99</v>
      </c>
      <c r="K472" s="187"/>
      <c r="L472" s="187">
        <v>12.99</v>
      </c>
      <c r="M472" s="190"/>
      <c r="N472" s="191"/>
      <c r="O472" s="194"/>
      <c r="P472" s="110" t="s">
        <v>267</v>
      </c>
    </row>
    <row r="473" spans="1:16" x14ac:dyDescent="0.2">
      <c r="A473" s="36">
        <v>467</v>
      </c>
      <c r="B473" s="271" t="s">
        <v>2501</v>
      </c>
      <c r="C473" s="43" t="s">
        <v>1861</v>
      </c>
      <c r="D473" s="76">
        <v>237863</v>
      </c>
      <c r="E473" s="78">
        <v>631240390</v>
      </c>
      <c r="F473" s="37" t="s">
        <v>2573</v>
      </c>
      <c r="G473" s="83" t="s">
        <v>808</v>
      </c>
      <c r="H473" s="32">
        <v>10</v>
      </c>
      <c r="I473" s="33">
        <v>13250</v>
      </c>
      <c r="J473" s="225">
        <f t="shared" si="35"/>
        <v>19.510000000000002</v>
      </c>
      <c r="K473" s="187"/>
      <c r="L473" s="187">
        <v>19.510000000000002</v>
      </c>
      <c r="M473" s="190"/>
      <c r="N473" s="191"/>
      <c r="O473" s="194"/>
      <c r="P473" s="110" t="s">
        <v>267</v>
      </c>
    </row>
    <row r="474" spans="1:16" x14ac:dyDescent="0.2">
      <c r="A474" s="36">
        <v>468</v>
      </c>
      <c r="B474" s="271" t="s">
        <v>2502</v>
      </c>
      <c r="C474" s="43" t="s">
        <v>1861</v>
      </c>
      <c r="D474" s="76">
        <v>237871</v>
      </c>
      <c r="E474" s="78">
        <v>631240389</v>
      </c>
      <c r="F474" s="37" t="s">
        <v>2573</v>
      </c>
      <c r="G474" s="83" t="s">
        <v>808</v>
      </c>
      <c r="H474" s="32">
        <v>10</v>
      </c>
      <c r="I474" s="33">
        <v>13250</v>
      </c>
      <c r="J474" s="225">
        <f t="shared" si="35"/>
        <v>15.99</v>
      </c>
      <c r="K474" s="187"/>
      <c r="L474" s="187">
        <v>15.99</v>
      </c>
      <c r="M474" s="190"/>
      <c r="N474" s="191"/>
      <c r="O474" s="194"/>
      <c r="P474" s="110" t="s">
        <v>267</v>
      </c>
    </row>
    <row r="475" spans="1:16" x14ac:dyDescent="0.2">
      <c r="A475" s="36">
        <v>469</v>
      </c>
      <c r="B475" s="271" t="s">
        <v>312</v>
      </c>
      <c r="C475" s="43" t="s">
        <v>2345</v>
      </c>
      <c r="D475" s="76">
        <v>238107</v>
      </c>
      <c r="E475" s="78">
        <v>631240428</v>
      </c>
      <c r="F475" s="37" t="s">
        <v>2573</v>
      </c>
      <c r="G475" s="77" t="s">
        <v>557</v>
      </c>
      <c r="H475" s="48">
        <v>10</v>
      </c>
      <c r="I475" s="51">
        <v>13220</v>
      </c>
      <c r="J475" s="225">
        <f t="shared" si="35"/>
        <v>45.05</v>
      </c>
      <c r="K475" s="390"/>
      <c r="L475" s="191">
        <v>45.05</v>
      </c>
      <c r="M475" s="228"/>
      <c r="N475" s="197"/>
      <c r="O475" s="197"/>
      <c r="P475" s="297" t="s">
        <v>558</v>
      </c>
    </row>
    <row r="476" spans="1:16" x14ac:dyDescent="0.2">
      <c r="A476" s="36">
        <v>470</v>
      </c>
      <c r="B476" s="271" t="s">
        <v>337</v>
      </c>
      <c r="C476" s="43" t="s">
        <v>1800</v>
      </c>
      <c r="D476" s="76">
        <v>238121</v>
      </c>
      <c r="E476" s="78">
        <v>631240414</v>
      </c>
      <c r="F476" s="37" t="s">
        <v>2573</v>
      </c>
      <c r="G476" s="77" t="s">
        <v>557</v>
      </c>
      <c r="H476" s="48">
        <v>10</v>
      </c>
      <c r="I476" s="51">
        <v>13220</v>
      </c>
      <c r="J476" s="225">
        <f t="shared" si="35"/>
        <v>14.94</v>
      </c>
      <c r="K476" s="187"/>
      <c r="L476" s="187">
        <v>14.94</v>
      </c>
      <c r="M476" s="190"/>
      <c r="N476" s="191"/>
      <c r="O476" s="194"/>
      <c r="P476" s="297" t="s">
        <v>558</v>
      </c>
    </row>
    <row r="477" spans="1:16" x14ac:dyDescent="0.2">
      <c r="A477" s="36">
        <v>471</v>
      </c>
      <c r="B477" s="271" t="s">
        <v>974</v>
      </c>
      <c r="C477" s="43" t="s">
        <v>1800</v>
      </c>
      <c r="D477" s="76">
        <v>238132</v>
      </c>
      <c r="E477" s="78">
        <v>631240413</v>
      </c>
      <c r="F477" s="37" t="s">
        <v>2573</v>
      </c>
      <c r="G477" s="77" t="s">
        <v>557</v>
      </c>
      <c r="H477" s="48">
        <v>10</v>
      </c>
      <c r="I477" s="51">
        <v>13220</v>
      </c>
      <c r="J477" s="225">
        <f t="shared" si="35"/>
        <v>16.55</v>
      </c>
      <c r="K477" s="187"/>
      <c r="L477" s="187">
        <v>16.55</v>
      </c>
      <c r="M477" s="190"/>
      <c r="N477" s="191"/>
      <c r="O477" s="194"/>
      <c r="P477" s="297" t="s">
        <v>558</v>
      </c>
    </row>
    <row r="478" spans="1:16" x14ac:dyDescent="0.2">
      <c r="A478" s="36">
        <v>472</v>
      </c>
      <c r="B478" s="271" t="s">
        <v>565</v>
      </c>
      <c r="C478" s="43" t="s">
        <v>1800</v>
      </c>
      <c r="D478" s="76">
        <v>238142</v>
      </c>
      <c r="E478" s="78">
        <v>631240412</v>
      </c>
      <c r="F478" s="37" t="s">
        <v>2573</v>
      </c>
      <c r="G478" s="77" t="s">
        <v>557</v>
      </c>
      <c r="H478" s="48">
        <v>10</v>
      </c>
      <c r="I478" s="51">
        <v>13220</v>
      </c>
      <c r="J478" s="225">
        <f t="shared" si="35"/>
        <v>2.16</v>
      </c>
      <c r="K478" s="187"/>
      <c r="L478" s="187">
        <v>2.16</v>
      </c>
      <c r="M478" s="190"/>
      <c r="N478" s="191"/>
      <c r="O478" s="194"/>
      <c r="P478" s="297" t="s">
        <v>558</v>
      </c>
    </row>
    <row r="479" spans="1:16" x14ac:dyDescent="0.2">
      <c r="A479" s="36">
        <v>473</v>
      </c>
      <c r="B479" s="271" t="s">
        <v>346</v>
      </c>
      <c r="C479" s="43" t="s">
        <v>1800</v>
      </c>
      <c r="D479" s="76">
        <v>238150</v>
      </c>
      <c r="E479" s="78">
        <v>631240401</v>
      </c>
      <c r="F479" s="37" t="s">
        <v>2573</v>
      </c>
      <c r="G479" s="77" t="s">
        <v>557</v>
      </c>
      <c r="H479" s="48">
        <v>10</v>
      </c>
      <c r="I479" s="51">
        <v>13220</v>
      </c>
      <c r="J479" s="225">
        <f t="shared" si="35"/>
        <v>9.35</v>
      </c>
      <c r="K479" s="187"/>
      <c r="L479" s="187">
        <v>9.35</v>
      </c>
      <c r="M479" s="190"/>
      <c r="N479" s="191"/>
      <c r="O479" s="194"/>
      <c r="P479" s="297" t="s">
        <v>558</v>
      </c>
    </row>
    <row r="480" spans="1:16" x14ac:dyDescent="0.2">
      <c r="A480" s="36">
        <v>474</v>
      </c>
      <c r="B480" s="271" t="s">
        <v>345</v>
      </c>
      <c r="C480" s="43" t="s">
        <v>1800</v>
      </c>
      <c r="D480" s="76">
        <v>238161</v>
      </c>
      <c r="E480" s="78">
        <v>631240400</v>
      </c>
      <c r="F480" s="37" t="s">
        <v>2573</v>
      </c>
      <c r="G480" s="77" t="s">
        <v>557</v>
      </c>
      <c r="H480" s="48">
        <v>10</v>
      </c>
      <c r="I480" s="51">
        <v>13220</v>
      </c>
      <c r="J480" s="225">
        <f t="shared" si="35"/>
        <v>5.76</v>
      </c>
      <c r="K480" s="187"/>
      <c r="L480" s="187">
        <v>5.76</v>
      </c>
      <c r="M480" s="190"/>
      <c r="N480" s="191"/>
      <c r="O480" s="194"/>
      <c r="P480" s="297" t="s">
        <v>558</v>
      </c>
    </row>
    <row r="481" spans="1:16" x14ac:dyDescent="0.2">
      <c r="A481" s="36">
        <v>475</v>
      </c>
      <c r="B481" s="271" t="s">
        <v>566</v>
      </c>
      <c r="C481" s="43" t="s">
        <v>1800</v>
      </c>
      <c r="D481" s="76">
        <v>238177</v>
      </c>
      <c r="E481" s="78">
        <v>631240399</v>
      </c>
      <c r="F481" s="37" t="s">
        <v>2573</v>
      </c>
      <c r="G481" s="77" t="s">
        <v>557</v>
      </c>
      <c r="H481" s="48">
        <v>10</v>
      </c>
      <c r="I481" s="51">
        <v>13220</v>
      </c>
      <c r="J481" s="225">
        <f t="shared" si="35"/>
        <v>14.55</v>
      </c>
      <c r="K481" s="187"/>
      <c r="L481" s="187">
        <v>14.55</v>
      </c>
      <c r="M481" s="190"/>
      <c r="N481" s="191"/>
      <c r="O481" s="194"/>
      <c r="P481" s="297" t="s">
        <v>558</v>
      </c>
    </row>
    <row r="482" spans="1:16" x14ac:dyDescent="0.2">
      <c r="A482" s="36">
        <v>476</v>
      </c>
      <c r="B482" s="271" t="s">
        <v>347</v>
      </c>
      <c r="C482" s="43" t="s">
        <v>1800</v>
      </c>
      <c r="D482" s="76">
        <v>238196</v>
      </c>
      <c r="E482" s="78">
        <v>631240398</v>
      </c>
      <c r="F482" s="37" t="s">
        <v>2573</v>
      </c>
      <c r="G482" s="77" t="s">
        <v>557</v>
      </c>
      <c r="H482" s="48">
        <v>10</v>
      </c>
      <c r="I482" s="51">
        <v>13220</v>
      </c>
      <c r="J482" s="225">
        <f t="shared" si="35"/>
        <v>16.95</v>
      </c>
      <c r="K482" s="187"/>
      <c r="L482" s="187">
        <v>16.95</v>
      </c>
      <c r="M482" s="190"/>
      <c r="N482" s="191"/>
      <c r="O482" s="194"/>
      <c r="P482" s="297" t="s">
        <v>558</v>
      </c>
    </row>
    <row r="483" spans="1:16" x14ac:dyDescent="0.2">
      <c r="A483" s="36">
        <v>477</v>
      </c>
      <c r="B483" s="271" t="s">
        <v>340</v>
      </c>
      <c r="C483" s="43" t="s">
        <v>1800</v>
      </c>
      <c r="D483" s="76">
        <v>238202</v>
      </c>
      <c r="E483" s="78">
        <v>631240406</v>
      </c>
      <c r="F483" s="37" t="s">
        <v>2573</v>
      </c>
      <c r="G483" s="77" t="s">
        <v>557</v>
      </c>
      <c r="H483" s="48">
        <v>10</v>
      </c>
      <c r="I483" s="51">
        <v>13220</v>
      </c>
      <c r="J483" s="225">
        <f t="shared" si="35"/>
        <v>12.15</v>
      </c>
      <c r="K483" s="187"/>
      <c r="L483" s="187">
        <v>12.15</v>
      </c>
      <c r="M483" s="190"/>
      <c r="N483" s="191"/>
      <c r="O483" s="194"/>
      <c r="P483" s="297" t="s">
        <v>558</v>
      </c>
    </row>
    <row r="484" spans="1:16" x14ac:dyDescent="0.2">
      <c r="A484" s="36">
        <v>478</v>
      </c>
      <c r="B484" s="271" t="s">
        <v>341</v>
      </c>
      <c r="C484" s="43" t="s">
        <v>1800</v>
      </c>
      <c r="D484" s="76">
        <v>238207</v>
      </c>
      <c r="E484" s="78">
        <v>631240405</v>
      </c>
      <c r="F484" s="37" t="s">
        <v>2573</v>
      </c>
      <c r="G484" s="77" t="s">
        <v>557</v>
      </c>
      <c r="H484" s="48">
        <v>10</v>
      </c>
      <c r="I484" s="51">
        <v>13220</v>
      </c>
      <c r="J484" s="225">
        <f t="shared" si="35"/>
        <v>15.75</v>
      </c>
      <c r="K484" s="187"/>
      <c r="L484" s="187">
        <v>15.75</v>
      </c>
      <c r="M484" s="190"/>
      <c r="N484" s="191"/>
      <c r="O484" s="194"/>
      <c r="P484" s="297" t="s">
        <v>558</v>
      </c>
    </row>
    <row r="485" spans="1:16" x14ac:dyDescent="0.2">
      <c r="A485" s="36">
        <v>479</v>
      </c>
      <c r="B485" s="271" t="s">
        <v>342</v>
      </c>
      <c r="C485" s="43" t="s">
        <v>1800</v>
      </c>
      <c r="D485" s="76">
        <v>238210</v>
      </c>
      <c r="E485" s="78">
        <v>631240404</v>
      </c>
      <c r="F485" s="37" t="s">
        <v>2573</v>
      </c>
      <c r="G485" s="77" t="s">
        <v>557</v>
      </c>
      <c r="H485" s="48">
        <v>10</v>
      </c>
      <c r="I485" s="51">
        <v>13220</v>
      </c>
      <c r="J485" s="225">
        <f t="shared" si="35"/>
        <v>7.36</v>
      </c>
      <c r="K485" s="187"/>
      <c r="L485" s="187">
        <v>7.36</v>
      </c>
      <c r="M485" s="190"/>
      <c r="N485" s="191"/>
      <c r="O485" s="194"/>
      <c r="P485" s="297" t="s">
        <v>558</v>
      </c>
    </row>
    <row r="486" spans="1:16" x14ac:dyDescent="0.2">
      <c r="A486" s="36">
        <v>480</v>
      </c>
      <c r="B486" s="271" t="s">
        <v>343</v>
      </c>
      <c r="C486" s="43" t="s">
        <v>1800</v>
      </c>
      <c r="D486" s="76">
        <v>238217</v>
      </c>
      <c r="E486" s="78">
        <v>631240403</v>
      </c>
      <c r="F486" s="37" t="s">
        <v>2573</v>
      </c>
      <c r="G486" s="77" t="s">
        <v>557</v>
      </c>
      <c r="H486" s="48">
        <v>10</v>
      </c>
      <c r="I486" s="51">
        <v>13220</v>
      </c>
      <c r="J486" s="225">
        <f t="shared" si="35"/>
        <v>12.16</v>
      </c>
      <c r="K486" s="187"/>
      <c r="L486" s="187">
        <v>12.16</v>
      </c>
      <c r="M486" s="190"/>
      <c r="N486" s="191"/>
      <c r="O486" s="194"/>
      <c r="P486" s="297" t="s">
        <v>558</v>
      </c>
    </row>
    <row r="487" spans="1:16" x14ac:dyDescent="0.2">
      <c r="A487" s="36">
        <v>481</v>
      </c>
      <c r="B487" s="271" t="s">
        <v>344</v>
      </c>
      <c r="C487" s="43" t="s">
        <v>1800</v>
      </c>
      <c r="D487" s="76">
        <v>238227</v>
      </c>
      <c r="E487" s="78">
        <v>631240402</v>
      </c>
      <c r="F487" s="37" t="s">
        <v>2573</v>
      </c>
      <c r="G487" s="77" t="s">
        <v>557</v>
      </c>
      <c r="H487" s="48">
        <v>10</v>
      </c>
      <c r="I487" s="51">
        <v>13220</v>
      </c>
      <c r="J487" s="225">
        <f t="shared" si="35"/>
        <v>5.36</v>
      </c>
      <c r="K487" s="187"/>
      <c r="L487" s="187">
        <v>5.36</v>
      </c>
      <c r="M487" s="190"/>
      <c r="N487" s="191"/>
      <c r="O487" s="194"/>
      <c r="P487" s="297" t="s">
        <v>558</v>
      </c>
    </row>
    <row r="488" spans="1:16" x14ac:dyDescent="0.2">
      <c r="A488" s="36">
        <v>482</v>
      </c>
      <c r="B488" s="271" t="s">
        <v>338</v>
      </c>
      <c r="C488" s="43" t="s">
        <v>1800</v>
      </c>
      <c r="D488" s="76">
        <v>238236</v>
      </c>
      <c r="E488" s="78">
        <v>631240409</v>
      </c>
      <c r="F488" s="37" t="s">
        <v>2573</v>
      </c>
      <c r="G488" s="77" t="s">
        <v>557</v>
      </c>
      <c r="H488" s="48">
        <v>10</v>
      </c>
      <c r="I488" s="51">
        <v>13220</v>
      </c>
      <c r="J488" s="225">
        <f t="shared" si="35"/>
        <v>25.66</v>
      </c>
      <c r="K488" s="187"/>
      <c r="L488" s="187">
        <v>25.66</v>
      </c>
      <c r="M488" s="190"/>
      <c r="N488" s="191"/>
      <c r="O488" s="194"/>
      <c r="P488" s="297" t="s">
        <v>558</v>
      </c>
    </row>
    <row r="489" spans="1:16" x14ac:dyDescent="0.2">
      <c r="A489" s="36">
        <v>483</v>
      </c>
      <c r="B489" s="271" t="s">
        <v>563</v>
      </c>
      <c r="C489" s="43" t="s">
        <v>1800</v>
      </c>
      <c r="D489" s="76">
        <v>238242</v>
      </c>
      <c r="E489" s="78">
        <v>631240408</v>
      </c>
      <c r="F489" s="37" t="s">
        <v>2573</v>
      </c>
      <c r="G489" s="77" t="s">
        <v>557</v>
      </c>
      <c r="H489" s="48">
        <v>10</v>
      </c>
      <c r="I489" s="51">
        <v>13220</v>
      </c>
      <c r="J489" s="225">
        <f t="shared" si="35"/>
        <v>22.72</v>
      </c>
      <c r="K489" s="187"/>
      <c r="L489" s="187">
        <v>22.72</v>
      </c>
      <c r="M489" s="190"/>
      <c r="N489" s="191"/>
      <c r="O489" s="194"/>
      <c r="P489" s="297" t="s">
        <v>558</v>
      </c>
    </row>
    <row r="490" spans="1:16" x14ac:dyDescent="0.2">
      <c r="A490" s="36">
        <v>484</v>
      </c>
      <c r="B490" s="271" t="s">
        <v>564</v>
      </c>
      <c r="C490" s="43" t="s">
        <v>1800</v>
      </c>
      <c r="D490" s="76">
        <v>238247</v>
      </c>
      <c r="E490" s="78">
        <v>631240407</v>
      </c>
      <c r="F490" s="37" t="s">
        <v>2573</v>
      </c>
      <c r="G490" s="77" t="s">
        <v>557</v>
      </c>
      <c r="H490" s="48">
        <v>10</v>
      </c>
      <c r="I490" s="51">
        <v>13220</v>
      </c>
      <c r="J490" s="225">
        <f t="shared" si="35"/>
        <v>25.66</v>
      </c>
      <c r="K490" s="187"/>
      <c r="L490" s="187">
        <v>25.66</v>
      </c>
      <c r="M490" s="190"/>
      <c r="N490" s="191"/>
      <c r="O490" s="194"/>
      <c r="P490" s="297" t="s">
        <v>558</v>
      </c>
    </row>
    <row r="491" spans="1:16" x14ac:dyDescent="0.2">
      <c r="A491" s="36">
        <v>485</v>
      </c>
      <c r="B491" s="271" t="s">
        <v>567</v>
      </c>
      <c r="C491" s="43" t="s">
        <v>1800</v>
      </c>
      <c r="D491" s="76">
        <v>238257</v>
      </c>
      <c r="E491" s="78">
        <v>631240411</v>
      </c>
      <c r="F491" s="37" t="s">
        <v>2573</v>
      </c>
      <c r="G491" s="77" t="s">
        <v>557</v>
      </c>
      <c r="H491" s="48">
        <v>10</v>
      </c>
      <c r="I491" s="51">
        <v>13220</v>
      </c>
      <c r="J491" s="225">
        <f t="shared" si="35"/>
        <v>14.95</v>
      </c>
      <c r="K491" s="187"/>
      <c r="L491" s="187">
        <v>14.95</v>
      </c>
      <c r="M491" s="190"/>
      <c r="N491" s="191"/>
      <c r="O491" s="194"/>
      <c r="P491" s="297" t="s">
        <v>558</v>
      </c>
    </row>
    <row r="492" spans="1:16" x14ac:dyDescent="0.2">
      <c r="A492" s="36">
        <v>486</v>
      </c>
      <c r="B492" s="271" t="s">
        <v>975</v>
      </c>
      <c r="C492" s="43" t="s">
        <v>1800</v>
      </c>
      <c r="D492" s="76">
        <v>238263</v>
      </c>
      <c r="E492" s="78">
        <v>631240410</v>
      </c>
      <c r="F492" s="37" t="s">
        <v>2573</v>
      </c>
      <c r="G492" s="77" t="s">
        <v>557</v>
      </c>
      <c r="H492" s="48">
        <v>10</v>
      </c>
      <c r="I492" s="51">
        <v>13220</v>
      </c>
      <c r="J492" s="225">
        <f t="shared" si="35"/>
        <v>2.15</v>
      </c>
      <c r="K492" s="187"/>
      <c r="L492" s="187">
        <v>2.15</v>
      </c>
      <c r="M492" s="190"/>
      <c r="N492" s="191"/>
      <c r="O492" s="194"/>
      <c r="P492" s="297" t="s">
        <v>558</v>
      </c>
    </row>
    <row r="493" spans="1:16" x14ac:dyDescent="0.2">
      <c r="A493" s="36">
        <v>487</v>
      </c>
      <c r="B493" s="271" t="s">
        <v>2518</v>
      </c>
      <c r="C493" s="43" t="s">
        <v>2345</v>
      </c>
      <c r="D493" s="76">
        <v>238324</v>
      </c>
      <c r="E493" s="78">
        <v>631240442</v>
      </c>
      <c r="F493" s="37" t="s">
        <v>2573</v>
      </c>
      <c r="G493" s="296" t="s">
        <v>291</v>
      </c>
      <c r="H493" s="273">
        <v>10</v>
      </c>
      <c r="I493" s="51">
        <v>13230</v>
      </c>
      <c r="J493" s="225">
        <f t="shared" si="35"/>
        <v>14.52</v>
      </c>
      <c r="K493" s="190"/>
      <c r="L493" s="190">
        <v>14.52</v>
      </c>
      <c r="M493" s="190"/>
      <c r="N493" s="191"/>
      <c r="O493" s="194"/>
      <c r="P493" s="110" t="s">
        <v>109</v>
      </c>
    </row>
    <row r="494" spans="1:16" x14ac:dyDescent="0.2">
      <c r="A494" s="36">
        <v>488</v>
      </c>
      <c r="B494" s="271" t="s">
        <v>2519</v>
      </c>
      <c r="C494" s="43" t="s">
        <v>2345</v>
      </c>
      <c r="D494" s="76">
        <v>238331</v>
      </c>
      <c r="E494" s="78">
        <v>631240424</v>
      </c>
      <c r="F494" s="37" t="s">
        <v>2573</v>
      </c>
      <c r="G494" s="296" t="s">
        <v>291</v>
      </c>
      <c r="H494" s="273">
        <v>10</v>
      </c>
      <c r="I494" s="51">
        <v>13230</v>
      </c>
      <c r="J494" s="225">
        <f t="shared" si="35"/>
        <v>29.04</v>
      </c>
      <c r="K494" s="187"/>
      <c r="L494" s="187">
        <v>29.04</v>
      </c>
      <c r="M494" s="190"/>
      <c r="N494" s="191"/>
      <c r="O494" s="194"/>
      <c r="P494" s="110" t="s">
        <v>109</v>
      </c>
    </row>
    <row r="495" spans="1:16" x14ac:dyDescent="0.2">
      <c r="A495" s="36">
        <v>489</v>
      </c>
      <c r="B495" s="271" t="s">
        <v>2579</v>
      </c>
      <c r="C495" s="43" t="s">
        <v>1800</v>
      </c>
      <c r="D495" s="76">
        <v>238340</v>
      </c>
      <c r="E495" s="78">
        <v>631240382</v>
      </c>
      <c r="F495" s="37" t="s">
        <v>2573</v>
      </c>
      <c r="G495" s="296" t="s">
        <v>291</v>
      </c>
      <c r="H495" s="273">
        <v>10</v>
      </c>
      <c r="I495" s="51">
        <v>13230</v>
      </c>
      <c r="J495" s="225">
        <f t="shared" si="35"/>
        <v>14.52</v>
      </c>
      <c r="K495" s="187"/>
      <c r="L495" s="187">
        <v>14.52</v>
      </c>
      <c r="M495" s="190"/>
      <c r="N495" s="191"/>
      <c r="O495" s="194"/>
      <c r="P495" s="110" t="s">
        <v>109</v>
      </c>
    </row>
    <row r="496" spans="1:16" x14ac:dyDescent="0.2">
      <c r="A496" s="36">
        <v>490</v>
      </c>
      <c r="B496" s="271" t="s">
        <v>2522</v>
      </c>
      <c r="C496" s="43" t="s">
        <v>1800</v>
      </c>
      <c r="D496" s="76">
        <v>238398</v>
      </c>
      <c r="E496" s="78">
        <v>631240388</v>
      </c>
      <c r="F496" s="37" t="s">
        <v>2573</v>
      </c>
      <c r="G496" s="296" t="s">
        <v>291</v>
      </c>
      <c r="H496" s="273">
        <v>10</v>
      </c>
      <c r="I496" s="51">
        <v>13230</v>
      </c>
      <c r="J496" s="225">
        <f t="shared" si="35"/>
        <v>14.52</v>
      </c>
      <c r="K496" s="187"/>
      <c r="L496" s="187">
        <v>14.52</v>
      </c>
      <c r="M496" s="190"/>
      <c r="N496" s="191"/>
      <c r="O496" s="194"/>
      <c r="P496" s="110" t="s">
        <v>109</v>
      </c>
    </row>
    <row r="497" spans="1:17" x14ac:dyDescent="0.2">
      <c r="A497" s="36">
        <v>491</v>
      </c>
      <c r="B497" s="271" t="s">
        <v>2523</v>
      </c>
      <c r="C497" s="43" t="s">
        <v>1800</v>
      </c>
      <c r="D497" s="76">
        <v>238412</v>
      </c>
      <c r="E497" s="78">
        <v>631240387</v>
      </c>
      <c r="F497" s="37" t="s">
        <v>2573</v>
      </c>
      <c r="G497" s="296" t="s">
        <v>291</v>
      </c>
      <c r="H497" s="273">
        <v>10</v>
      </c>
      <c r="I497" s="51">
        <v>13230</v>
      </c>
      <c r="J497" s="225">
        <f t="shared" si="35"/>
        <v>29.04</v>
      </c>
      <c r="K497" s="187"/>
      <c r="L497" s="187">
        <v>29.04</v>
      </c>
      <c r="M497" s="190"/>
      <c r="N497" s="191"/>
      <c r="O497" s="194"/>
      <c r="P497" s="110" t="s">
        <v>109</v>
      </c>
    </row>
    <row r="498" spans="1:17" x14ac:dyDescent="0.2">
      <c r="A498" s="36">
        <v>492</v>
      </c>
      <c r="B498" s="271" t="s">
        <v>2524</v>
      </c>
      <c r="C498" s="43" t="s">
        <v>1800</v>
      </c>
      <c r="D498" s="76">
        <v>238420</v>
      </c>
      <c r="E498" s="78">
        <v>631240386</v>
      </c>
      <c r="F498" s="37" t="s">
        <v>2573</v>
      </c>
      <c r="G498" s="296" t="s">
        <v>291</v>
      </c>
      <c r="H498" s="273">
        <v>10</v>
      </c>
      <c r="I498" s="51">
        <v>13230</v>
      </c>
      <c r="J498" s="225">
        <f t="shared" si="35"/>
        <v>130.68</v>
      </c>
      <c r="K498" s="187"/>
      <c r="L498" s="187">
        <v>130.68</v>
      </c>
      <c r="M498" s="190"/>
      <c r="N498" s="191"/>
      <c r="O498" s="194"/>
      <c r="P498" s="110" t="s">
        <v>109</v>
      </c>
    </row>
    <row r="499" spans="1:17" x14ac:dyDescent="0.2">
      <c r="A499" s="36">
        <v>493</v>
      </c>
      <c r="B499" s="271" t="s">
        <v>2525</v>
      </c>
      <c r="C499" s="43" t="s">
        <v>1800</v>
      </c>
      <c r="D499" s="76">
        <v>238685</v>
      </c>
      <c r="E499" s="78">
        <v>631240385</v>
      </c>
      <c r="F499" s="37" t="s">
        <v>2574</v>
      </c>
      <c r="G499" s="296" t="s">
        <v>291</v>
      </c>
      <c r="H499" s="273">
        <v>10</v>
      </c>
      <c r="I499" s="51">
        <v>13230</v>
      </c>
      <c r="J499" s="225">
        <f t="shared" si="35"/>
        <v>14.52</v>
      </c>
      <c r="K499" s="187"/>
      <c r="L499" s="187">
        <v>14.52</v>
      </c>
      <c r="M499" s="190"/>
      <c r="N499" s="191"/>
      <c r="O499" s="194"/>
      <c r="P499" s="110" t="s">
        <v>109</v>
      </c>
    </row>
    <row r="500" spans="1:17" x14ac:dyDescent="0.2">
      <c r="A500" s="36">
        <v>494</v>
      </c>
      <c r="B500" s="271" t="s">
        <v>2526</v>
      </c>
      <c r="C500" s="43" t="s">
        <v>1800</v>
      </c>
      <c r="D500" s="76">
        <v>238815</v>
      </c>
      <c r="E500" s="78">
        <v>631240384</v>
      </c>
      <c r="F500" s="37" t="s">
        <v>2574</v>
      </c>
      <c r="G500" s="296" t="s">
        <v>291</v>
      </c>
      <c r="H500" s="273">
        <v>10</v>
      </c>
      <c r="I500" s="51">
        <v>13230</v>
      </c>
      <c r="J500" s="225">
        <f t="shared" si="35"/>
        <v>58.08</v>
      </c>
      <c r="K500" s="187"/>
      <c r="L500" s="187">
        <v>58.08</v>
      </c>
      <c r="M500" s="190"/>
      <c r="N500" s="191"/>
      <c r="O500" s="194"/>
      <c r="P500" s="110" t="s">
        <v>109</v>
      </c>
    </row>
    <row r="501" spans="1:17" x14ac:dyDescent="0.2">
      <c r="A501" s="36">
        <v>495</v>
      </c>
      <c r="B501" s="271" t="s">
        <v>2527</v>
      </c>
      <c r="C501" s="43" t="s">
        <v>1800</v>
      </c>
      <c r="D501" s="76">
        <v>238824</v>
      </c>
      <c r="E501" s="78">
        <v>631240383</v>
      </c>
      <c r="F501" s="37" t="s">
        <v>2574</v>
      </c>
      <c r="G501" s="296" t="s">
        <v>291</v>
      </c>
      <c r="H501" s="273">
        <v>10</v>
      </c>
      <c r="I501" s="51">
        <v>13230</v>
      </c>
      <c r="J501" s="225">
        <f t="shared" si="35"/>
        <v>58.1</v>
      </c>
      <c r="K501" s="187"/>
      <c r="L501" s="187">
        <v>58.1</v>
      </c>
      <c r="M501" s="190"/>
      <c r="N501" s="191"/>
      <c r="O501" s="194"/>
      <c r="P501" s="110" t="s">
        <v>109</v>
      </c>
    </row>
    <row r="502" spans="1:17" x14ac:dyDescent="0.2">
      <c r="A502" s="36">
        <v>496</v>
      </c>
      <c r="B502" s="271" t="s">
        <v>2528</v>
      </c>
      <c r="C502" s="43" t="s">
        <v>2345</v>
      </c>
      <c r="D502" s="76">
        <v>238834</v>
      </c>
      <c r="E502" s="78">
        <v>631240431</v>
      </c>
      <c r="F502" s="37" t="s">
        <v>2574</v>
      </c>
      <c r="G502" s="296" t="s">
        <v>291</v>
      </c>
      <c r="H502" s="273">
        <v>10</v>
      </c>
      <c r="I502" s="51">
        <v>13230</v>
      </c>
      <c r="J502" s="225">
        <f t="shared" si="35"/>
        <v>58.08</v>
      </c>
      <c r="K502" s="187"/>
      <c r="L502" s="187">
        <v>58.08</v>
      </c>
      <c r="M502" s="190"/>
      <c r="N502" s="191"/>
      <c r="O502" s="194"/>
      <c r="P502" s="110" t="s">
        <v>109</v>
      </c>
    </row>
    <row r="503" spans="1:17" x14ac:dyDescent="0.2">
      <c r="A503" s="36">
        <v>497</v>
      </c>
      <c r="B503" s="271" t="s">
        <v>2529</v>
      </c>
      <c r="C503" s="43" t="s">
        <v>2345</v>
      </c>
      <c r="D503" s="76">
        <v>238851</v>
      </c>
      <c r="E503" s="78">
        <v>631240430</v>
      </c>
      <c r="F503" s="37" t="s">
        <v>2574</v>
      </c>
      <c r="G503" s="296" t="s">
        <v>291</v>
      </c>
      <c r="H503" s="273">
        <v>10</v>
      </c>
      <c r="I503" s="51">
        <v>13230</v>
      </c>
      <c r="J503" s="225">
        <f t="shared" si="35"/>
        <v>14.52</v>
      </c>
      <c r="K503" s="187"/>
      <c r="L503" s="187">
        <v>14.52</v>
      </c>
      <c r="M503" s="190"/>
      <c r="N503" s="191"/>
      <c r="O503" s="194"/>
      <c r="P503" s="110" t="s">
        <v>109</v>
      </c>
    </row>
    <row r="504" spans="1:17" x14ac:dyDescent="0.2">
      <c r="A504" s="36">
        <v>498</v>
      </c>
      <c r="B504" s="271" t="s">
        <v>2530</v>
      </c>
      <c r="C504" s="43" t="s">
        <v>2345</v>
      </c>
      <c r="D504" s="76">
        <v>238857</v>
      </c>
      <c r="E504" s="78">
        <v>631240433</v>
      </c>
      <c r="F504" s="37" t="s">
        <v>2574</v>
      </c>
      <c r="G504" s="296" t="s">
        <v>291</v>
      </c>
      <c r="H504" s="273">
        <v>10</v>
      </c>
      <c r="I504" s="51">
        <v>13230</v>
      </c>
      <c r="J504" s="225">
        <f t="shared" si="35"/>
        <v>58.08</v>
      </c>
      <c r="K504" s="187"/>
      <c r="L504" s="187">
        <v>58.08</v>
      </c>
      <c r="M504" s="190"/>
      <c r="N504" s="191"/>
      <c r="O504" s="194"/>
      <c r="P504" s="110" t="s">
        <v>109</v>
      </c>
    </row>
    <row r="505" spans="1:17" x14ac:dyDescent="0.2">
      <c r="A505" s="36">
        <v>499</v>
      </c>
      <c r="B505" s="271" t="s">
        <v>2531</v>
      </c>
      <c r="C505" s="43" t="s">
        <v>2345</v>
      </c>
      <c r="D505" s="76">
        <v>238865</v>
      </c>
      <c r="E505" s="78">
        <v>631240435</v>
      </c>
      <c r="F505" s="37" t="s">
        <v>2574</v>
      </c>
      <c r="G505" s="296" t="s">
        <v>291</v>
      </c>
      <c r="H505" s="273">
        <v>10</v>
      </c>
      <c r="I505" s="51">
        <v>13230</v>
      </c>
      <c r="J505" s="225">
        <f t="shared" si="35"/>
        <v>87.09</v>
      </c>
      <c r="K505" s="187"/>
      <c r="L505" s="187">
        <v>87.09</v>
      </c>
      <c r="M505" s="190"/>
      <c r="N505" s="191"/>
      <c r="O505" s="194"/>
      <c r="P505" s="110" t="s">
        <v>109</v>
      </c>
    </row>
    <row r="506" spans="1:17" x14ac:dyDescent="0.2">
      <c r="A506" s="36">
        <v>500</v>
      </c>
      <c r="B506" s="271" t="s">
        <v>2532</v>
      </c>
      <c r="C506" s="43" t="s">
        <v>2345</v>
      </c>
      <c r="D506" s="76">
        <v>238873</v>
      </c>
      <c r="E506" s="78">
        <v>631240436</v>
      </c>
      <c r="F506" s="37" t="s">
        <v>2574</v>
      </c>
      <c r="G506" s="296" t="s">
        <v>291</v>
      </c>
      <c r="H506" s="273">
        <v>10</v>
      </c>
      <c r="I506" s="51">
        <v>13230</v>
      </c>
      <c r="J506" s="225">
        <f t="shared" si="35"/>
        <v>29.04</v>
      </c>
      <c r="K506" s="187"/>
      <c r="L506" s="187">
        <v>29.04</v>
      </c>
      <c r="M506" s="190"/>
      <c r="N506" s="191"/>
      <c r="O506" s="194"/>
      <c r="P506" s="110" t="s">
        <v>109</v>
      </c>
    </row>
    <row r="507" spans="1:17" x14ac:dyDescent="0.2">
      <c r="A507" s="36">
        <v>501</v>
      </c>
      <c r="B507" s="271" t="s">
        <v>2533</v>
      </c>
      <c r="C507" s="43" t="s">
        <v>2345</v>
      </c>
      <c r="D507" s="76">
        <v>238876</v>
      </c>
      <c r="E507" s="78">
        <v>631240437</v>
      </c>
      <c r="F507" s="37" t="s">
        <v>2574</v>
      </c>
      <c r="G507" s="296" t="s">
        <v>291</v>
      </c>
      <c r="H507" s="273">
        <v>10</v>
      </c>
      <c r="I507" s="51">
        <v>13230</v>
      </c>
      <c r="J507" s="225">
        <f t="shared" si="35"/>
        <v>43.56</v>
      </c>
      <c r="K507" s="187"/>
      <c r="L507" s="187">
        <v>43.56</v>
      </c>
      <c r="M507" s="190"/>
      <c r="N507" s="191"/>
      <c r="O507" s="194"/>
      <c r="P507" s="110" t="s">
        <v>109</v>
      </c>
    </row>
    <row r="508" spans="1:17" x14ac:dyDescent="0.2">
      <c r="A508" s="36">
        <v>502</v>
      </c>
      <c r="B508" s="271" t="s">
        <v>2534</v>
      </c>
      <c r="C508" s="43" t="s">
        <v>2345</v>
      </c>
      <c r="D508" s="76">
        <v>238883</v>
      </c>
      <c r="E508" s="78">
        <v>631240438</v>
      </c>
      <c r="F508" s="37" t="s">
        <v>2574</v>
      </c>
      <c r="G508" s="296" t="s">
        <v>291</v>
      </c>
      <c r="H508" s="273">
        <v>10</v>
      </c>
      <c r="I508" s="51">
        <v>13230</v>
      </c>
      <c r="J508" s="225">
        <f t="shared" si="35"/>
        <v>29.04</v>
      </c>
      <c r="K508" s="187"/>
      <c r="L508" s="187">
        <v>29.04</v>
      </c>
      <c r="M508" s="190"/>
      <c r="N508" s="191"/>
      <c r="O508" s="194"/>
      <c r="P508" s="110" t="s">
        <v>109</v>
      </c>
    </row>
    <row r="509" spans="1:17" x14ac:dyDescent="0.2">
      <c r="A509" s="36">
        <v>503</v>
      </c>
      <c r="B509" s="271" t="s">
        <v>2535</v>
      </c>
      <c r="C509" s="43" t="s">
        <v>2345</v>
      </c>
      <c r="D509" s="76">
        <v>238894</v>
      </c>
      <c r="E509" s="78">
        <v>631240440</v>
      </c>
      <c r="F509" s="37" t="s">
        <v>2574</v>
      </c>
      <c r="G509" s="296" t="s">
        <v>291</v>
      </c>
      <c r="H509" s="273">
        <v>10</v>
      </c>
      <c r="I509" s="51">
        <v>13230</v>
      </c>
      <c r="J509" s="225">
        <f t="shared" si="35"/>
        <v>29.04</v>
      </c>
      <c r="K509" s="187"/>
      <c r="L509" s="187">
        <v>29.04</v>
      </c>
      <c r="M509" s="190"/>
      <c r="N509" s="191"/>
      <c r="O509" s="194"/>
      <c r="P509" s="110" t="s">
        <v>109</v>
      </c>
    </row>
    <row r="510" spans="1:17" x14ac:dyDescent="0.2">
      <c r="A510" s="36">
        <v>504</v>
      </c>
      <c r="B510" s="271" t="s">
        <v>2536</v>
      </c>
      <c r="C510" s="43" t="s">
        <v>2345</v>
      </c>
      <c r="D510" s="76">
        <v>238914</v>
      </c>
      <c r="E510" s="78">
        <v>631240439</v>
      </c>
      <c r="F510" s="37" t="s">
        <v>2574</v>
      </c>
      <c r="G510" s="296" t="s">
        <v>291</v>
      </c>
      <c r="H510" s="273">
        <v>10</v>
      </c>
      <c r="I510" s="51">
        <v>13230</v>
      </c>
      <c r="J510" s="225">
        <f t="shared" si="35"/>
        <v>14.52</v>
      </c>
      <c r="K510" s="187"/>
      <c r="L510" s="187">
        <v>14.52</v>
      </c>
      <c r="M510" s="190"/>
      <c r="N510" s="191"/>
      <c r="O510" s="194"/>
      <c r="P510" s="110" t="s">
        <v>109</v>
      </c>
    </row>
    <row r="511" spans="1:17" s="535" customFormat="1" x14ac:dyDescent="0.2">
      <c r="A511" s="36">
        <v>505</v>
      </c>
      <c r="B511" s="271" t="s">
        <v>2580</v>
      </c>
      <c r="C511" s="43" t="s">
        <v>2350</v>
      </c>
      <c r="D511" s="76">
        <v>239107</v>
      </c>
      <c r="E511" s="78">
        <v>631240459</v>
      </c>
      <c r="F511" s="37" t="s">
        <v>2574</v>
      </c>
      <c r="G511" s="296" t="s">
        <v>1212</v>
      </c>
      <c r="H511" s="273">
        <v>10</v>
      </c>
      <c r="I511" s="51">
        <v>13951</v>
      </c>
      <c r="J511" s="225">
        <f t="shared" si="35"/>
        <v>198.24</v>
      </c>
      <c r="K511" s="187"/>
      <c r="L511" s="187"/>
      <c r="M511" s="190">
        <v>198.24</v>
      </c>
      <c r="N511" s="191"/>
      <c r="O511" s="194"/>
      <c r="P511" s="110" t="s">
        <v>2581</v>
      </c>
      <c r="Q511" s="25"/>
    </row>
    <row r="512" spans="1:17" s="535" customFormat="1" x14ac:dyDescent="0.2">
      <c r="A512" s="36">
        <v>506</v>
      </c>
      <c r="B512" s="271" t="s">
        <v>2582</v>
      </c>
      <c r="C512" s="43" t="s">
        <v>2282</v>
      </c>
      <c r="D512" s="76">
        <v>239121</v>
      </c>
      <c r="E512" s="78">
        <v>631240458</v>
      </c>
      <c r="F512" s="37" t="s">
        <v>2574</v>
      </c>
      <c r="G512" s="296" t="s">
        <v>2583</v>
      </c>
      <c r="H512" s="273">
        <v>10</v>
      </c>
      <c r="I512" s="51">
        <v>14010</v>
      </c>
      <c r="J512" s="225">
        <f t="shared" si="35"/>
        <v>30</v>
      </c>
      <c r="K512" s="187"/>
      <c r="L512" s="187"/>
      <c r="M512" s="190">
        <v>30</v>
      </c>
      <c r="N512" s="191"/>
      <c r="O512" s="194"/>
      <c r="P512" s="110" t="s">
        <v>2584</v>
      </c>
      <c r="Q512" s="25"/>
    </row>
    <row r="513" spans="1:17" s="535" customFormat="1" x14ac:dyDescent="0.2">
      <c r="A513" s="36">
        <v>507</v>
      </c>
      <c r="B513" s="271" t="s">
        <v>2587</v>
      </c>
      <c r="C513" s="43" t="s">
        <v>2553</v>
      </c>
      <c r="D513" s="76">
        <v>239152</v>
      </c>
      <c r="E513" s="78">
        <v>631240460</v>
      </c>
      <c r="F513" s="37" t="s">
        <v>2574</v>
      </c>
      <c r="G513" s="296" t="s">
        <v>1215</v>
      </c>
      <c r="H513" s="273">
        <v>10</v>
      </c>
      <c r="I513" s="51">
        <v>13950</v>
      </c>
      <c r="J513" s="225">
        <f t="shared" si="35"/>
        <v>25</v>
      </c>
      <c r="K513" s="187"/>
      <c r="L513" s="187"/>
      <c r="M513" s="190">
        <v>25</v>
      </c>
      <c r="N513" s="191"/>
      <c r="O513" s="194"/>
      <c r="P513" s="110" t="s">
        <v>1218</v>
      </c>
      <c r="Q513" s="25"/>
    </row>
    <row r="514" spans="1:17" s="535" customFormat="1" x14ac:dyDescent="0.2">
      <c r="A514" s="36">
        <v>508</v>
      </c>
      <c r="B514" s="271" t="s">
        <v>2588</v>
      </c>
      <c r="C514" s="43" t="s">
        <v>2553</v>
      </c>
      <c r="D514" s="76">
        <v>239156</v>
      </c>
      <c r="E514" s="78">
        <v>631240461</v>
      </c>
      <c r="F514" s="37" t="s">
        <v>2574</v>
      </c>
      <c r="G514" s="296" t="s">
        <v>1216</v>
      </c>
      <c r="H514" s="273">
        <v>10</v>
      </c>
      <c r="I514" s="51">
        <v>13950</v>
      </c>
      <c r="J514" s="225">
        <f t="shared" si="35"/>
        <v>40</v>
      </c>
      <c r="K514" s="187"/>
      <c r="L514" s="187"/>
      <c r="M514" s="190">
        <v>40</v>
      </c>
      <c r="N514" s="191"/>
      <c r="O514" s="194"/>
      <c r="P514" s="110" t="s">
        <v>1218</v>
      </c>
      <c r="Q514" s="25"/>
    </row>
    <row r="515" spans="1:17" s="535" customFormat="1" x14ac:dyDescent="0.2">
      <c r="A515" s="36">
        <v>509</v>
      </c>
      <c r="B515" s="271" t="s">
        <v>2589</v>
      </c>
      <c r="C515" s="43" t="s">
        <v>2553</v>
      </c>
      <c r="D515" s="76">
        <v>239160</v>
      </c>
      <c r="E515" s="78">
        <v>631240462</v>
      </c>
      <c r="F515" s="37" t="s">
        <v>2574</v>
      </c>
      <c r="G515" s="296" t="s">
        <v>1217</v>
      </c>
      <c r="H515" s="273">
        <v>10</v>
      </c>
      <c r="I515" s="51">
        <v>13950</v>
      </c>
      <c r="J515" s="225">
        <f t="shared" si="35"/>
        <v>10</v>
      </c>
      <c r="K515" s="187"/>
      <c r="L515" s="187"/>
      <c r="M515" s="190">
        <v>10</v>
      </c>
      <c r="N515" s="191"/>
      <c r="O515" s="194"/>
      <c r="P515" s="110" t="s">
        <v>1218</v>
      </c>
      <c r="Q515" s="25"/>
    </row>
    <row r="516" spans="1:17" s="535" customFormat="1" x14ac:dyDescent="0.2">
      <c r="A516" s="36">
        <v>510</v>
      </c>
      <c r="B516" s="271" t="s">
        <v>2605</v>
      </c>
      <c r="C516" s="43" t="s">
        <v>2345</v>
      </c>
      <c r="D516" s="76">
        <v>239846</v>
      </c>
      <c r="E516" s="78">
        <v>631240451</v>
      </c>
      <c r="F516" s="37" t="s">
        <v>2598</v>
      </c>
      <c r="G516" s="296" t="s">
        <v>125</v>
      </c>
      <c r="H516" s="273">
        <v>10</v>
      </c>
      <c r="I516" s="51">
        <v>13410</v>
      </c>
      <c r="J516" s="225">
        <f t="shared" si="35"/>
        <v>49.8</v>
      </c>
      <c r="K516" s="187"/>
      <c r="L516" s="187"/>
      <c r="M516" s="190">
        <v>49.8</v>
      </c>
      <c r="N516" s="191"/>
      <c r="O516" s="194"/>
      <c r="P516" s="110" t="s">
        <v>126</v>
      </c>
      <c r="Q516" s="25"/>
    </row>
    <row r="517" spans="1:17" s="535" customFormat="1" x14ac:dyDescent="0.2">
      <c r="A517" s="36">
        <v>511</v>
      </c>
      <c r="B517" s="271" t="s">
        <v>2610</v>
      </c>
      <c r="C517" s="43" t="s">
        <v>2553</v>
      </c>
      <c r="D517" s="76">
        <v>239970</v>
      </c>
      <c r="E517" s="78">
        <v>631240452</v>
      </c>
      <c r="F517" s="37" t="s">
        <v>2598</v>
      </c>
      <c r="G517" s="296" t="s">
        <v>282</v>
      </c>
      <c r="H517" s="273">
        <v>10</v>
      </c>
      <c r="I517" s="51">
        <v>14310</v>
      </c>
      <c r="J517" s="225">
        <f t="shared" si="35"/>
        <v>659</v>
      </c>
      <c r="K517" s="187"/>
      <c r="L517" s="187"/>
      <c r="M517" s="190">
        <v>659</v>
      </c>
      <c r="N517" s="191"/>
      <c r="O517" s="194"/>
      <c r="P517" s="110" t="s">
        <v>2611</v>
      </c>
      <c r="Q517" s="25"/>
    </row>
    <row r="518" spans="1:17" s="535" customFormat="1" x14ac:dyDescent="0.2">
      <c r="A518" s="36">
        <v>512</v>
      </c>
      <c r="B518" s="271" t="s">
        <v>2612</v>
      </c>
      <c r="C518" s="43" t="s">
        <v>2285</v>
      </c>
      <c r="D518" s="76">
        <v>239981</v>
      </c>
      <c r="E518" s="78">
        <v>631240427</v>
      </c>
      <c r="F518" s="37" t="s">
        <v>2598</v>
      </c>
      <c r="G518" s="83" t="s">
        <v>808</v>
      </c>
      <c r="H518" s="32">
        <v>10</v>
      </c>
      <c r="I518" s="33">
        <v>13250</v>
      </c>
      <c r="J518" s="225">
        <f t="shared" ref="J518:J520" si="36">SUM(K518+L518+M518+N518+O518)</f>
        <v>19.510000000000002</v>
      </c>
      <c r="K518" s="187"/>
      <c r="L518" s="187">
        <v>19.510000000000002</v>
      </c>
      <c r="M518" s="190"/>
      <c r="N518" s="191"/>
      <c r="O518" s="194"/>
      <c r="P518" s="110" t="s">
        <v>267</v>
      </c>
      <c r="Q518" s="25"/>
    </row>
    <row r="519" spans="1:17" s="535" customFormat="1" x14ac:dyDescent="0.2">
      <c r="A519" s="36">
        <v>513</v>
      </c>
      <c r="B519" s="271" t="s">
        <v>1749</v>
      </c>
      <c r="C519" s="43" t="s">
        <v>2285</v>
      </c>
      <c r="D519" s="76">
        <v>239990</v>
      </c>
      <c r="E519" s="78">
        <v>631240426</v>
      </c>
      <c r="F519" s="37" t="s">
        <v>2598</v>
      </c>
      <c r="G519" s="83" t="s">
        <v>808</v>
      </c>
      <c r="H519" s="32">
        <v>10</v>
      </c>
      <c r="I519" s="33">
        <v>13250</v>
      </c>
      <c r="J519" s="225">
        <f t="shared" si="36"/>
        <v>15.99</v>
      </c>
      <c r="K519" s="187"/>
      <c r="L519" s="187">
        <v>15.99</v>
      </c>
      <c r="M519" s="190"/>
      <c r="N519" s="191"/>
      <c r="O519" s="194"/>
      <c r="P519" s="110" t="s">
        <v>267</v>
      </c>
      <c r="Q519" s="25"/>
    </row>
    <row r="520" spans="1:17" s="535" customFormat="1" x14ac:dyDescent="0.2">
      <c r="A520" s="36">
        <v>514</v>
      </c>
      <c r="B520" s="271" t="s">
        <v>2614</v>
      </c>
      <c r="C520" s="43" t="s">
        <v>2345</v>
      </c>
      <c r="D520" s="76">
        <v>240003</v>
      </c>
      <c r="E520" s="78">
        <v>631240434</v>
      </c>
      <c r="F520" s="37" t="s">
        <v>2598</v>
      </c>
      <c r="G520" s="296" t="s">
        <v>291</v>
      </c>
      <c r="H520" s="273">
        <v>10</v>
      </c>
      <c r="I520" s="51">
        <v>13230</v>
      </c>
      <c r="J520" s="225">
        <f t="shared" si="36"/>
        <v>29.04</v>
      </c>
      <c r="K520" s="187"/>
      <c r="L520" s="187">
        <v>29.04</v>
      </c>
      <c r="M520" s="190"/>
      <c r="N520" s="191"/>
      <c r="O520" s="194"/>
      <c r="P520" s="110" t="s">
        <v>109</v>
      </c>
      <c r="Q520" s="25"/>
    </row>
    <row r="521" spans="1:17" s="535" customFormat="1" x14ac:dyDescent="0.2">
      <c r="A521" s="36">
        <v>515</v>
      </c>
      <c r="B521" s="271" t="s">
        <v>2638</v>
      </c>
      <c r="C521" s="43" t="s">
        <v>2345</v>
      </c>
      <c r="D521" s="76">
        <v>241961</v>
      </c>
      <c r="E521" s="78">
        <v>631240418</v>
      </c>
      <c r="F521" s="37" t="s">
        <v>2628</v>
      </c>
      <c r="G521" s="296" t="s">
        <v>729</v>
      </c>
      <c r="H521" s="273">
        <v>10</v>
      </c>
      <c r="I521" s="51">
        <v>13780</v>
      </c>
      <c r="J521" s="225">
        <f t="shared" si="35"/>
        <v>36.270000000000003</v>
      </c>
      <c r="K521" s="187"/>
      <c r="L521" s="187"/>
      <c r="M521" s="190">
        <v>36.270000000000003</v>
      </c>
      <c r="N521" s="191"/>
      <c r="O521" s="194"/>
      <c r="P521" s="110" t="s">
        <v>527</v>
      </c>
      <c r="Q521" s="25"/>
    </row>
    <row r="522" spans="1:17" s="535" customFormat="1" x14ac:dyDescent="0.2">
      <c r="A522" s="36">
        <v>516</v>
      </c>
      <c r="B522" s="271" t="s">
        <v>2651</v>
      </c>
      <c r="C522" s="43" t="s">
        <v>2345</v>
      </c>
      <c r="D522" s="76">
        <v>242464</v>
      </c>
      <c r="E522" s="78">
        <v>631240441</v>
      </c>
      <c r="F522" s="37" t="s">
        <v>2650</v>
      </c>
      <c r="G522" s="296" t="s">
        <v>291</v>
      </c>
      <c r="H522" s="273">
        <v>10</v>
      </c>
      <c r="I522" s="51">
        <v>13230</v>
      </c>
      <c r="J522" s="225">
        <f t="shared" si="35"/>
        <v>14.52</v>
      </c>
      <c r="K522" s="187"/>
      <c r="L522" s="187">
        <v>14.52</v>
      </c>
      <c r="M522" s="190"/>
      <c r="N522" s="191"/>
      <c r="O522" s="194"/>
      <c r="P522" s="110" t="s">
        <v>109</v>
      </c>
      <c r="Q522" s="25"/>
    </row>
    <row r="523" spans="1:17" s="535" customFormat="1" x14ac:dyDescent="0.2">
      <c r="A523" s="36">
        <v>517</v>
      </c>
      <c r="B523" s="271" t="s">
        <v>2648</v>
      </c>
      <c r="C523" s="43" t="s">
        <v>2285</v>
      </c>
      <c r="D523" s="76">
        <v>242496</v>
      </c>
      <c r="E523" s="78">
        <v>631240444</v>
      </c>
      <c r="F523" s="37" t="s">
        <v>2650</v>
      </c>
      <c r="G523" s="83" t="s">
        <v>808</v>
      </c>
      <c r="H523" s="32">
        <v>10</v>
      </c>
      <c r="I523" s="33">
        <v>13250</v>
      </c>
      <c r="J523" s="225">
        <f t="shared" ref="J523:J527" si="37">SUM(K523+L523+M523+N523+O523)</f>
        <v>14.99</v>
      </c>
      <c r="K523" s="187"/>
      <c r="L523" s="187">
        <v>14.99</v>
      </c>
      <c r="M523" s="190"/>
      <c r="N523" s="191"/>
      <c r="O523" s="194"/>
      <c r="P523" s="110" t="s">
        <v>267</v>
      </c>
      <c r="Q523" s="25"/>
    </row>
    <row r="524" spans="1:17" s="535" customFormat="1" x14ac:dyDescent="0.2">
      <c r="A524" s="36">
        <v>518</v>
      </c>
      <c r="B524" s="271" t="s">
        <v>2649</v>
      </c>
      <c r="C524" s="43" t="s">
        <v>2345</v>
      </c>
      <c r="D524" s="76">
        <v>242534</v>
      </c>
      <c r="E524" s="78">
        <v>631240432</v>
      </c>
      <c r="F524" s="37" t="s">
        <v>2650</v>
      </c>
      <c r="G524" s="296" t="s">
        <v>291</v>
      </c>
      <c r="H524" s="273">
        <v>10</v>
      </c>
      <c r="I524" s="51">
        <v>13230</v>
      </c>
      <c r="J524" s="225">
        <f t="shared" si="37"/>
        <v>12.1</v>
      </c>
      <c r="K524" s="187"/>
      <c r="L524" s="187">
        <v>12.1</v>
      </c>
      <c r="M524" s="190"/>
      <c r="N524" s="191"/>
      <c r="O524" s="194"/>
      <c r="P524" s="110" t="s">
        <v>109</v>
      </c>
      <c r="Q524" s="25"/>
    </row>
    <row r="525" spans="1:17" s="535" customFormat="1" x14ac:dyDescent="0.2">
      <c r="A525" s="36">
        <v>519</v>
      </c>
      <c r="B525" s="271" t="s">
        <v>2678</v>
      </c>
      <c r="C525" s="43" t="s">
        <v>2679</v>
      </c>
      <c r="D525" s="76">
        <v>247217</v>
      </c>
      <c r="E525" s="78">
        <v>631240453</v>
      </c>
      <c r="F525" s="37" t="s">
        <v>2673</v>
      </c>
      <c r="G525" s="296" t="s">
        <v>148</v>
      </c>
      <c r="H525" s="273">
        <v>10</v>
      </c>
      <c r="I525" s="51">
        <v>13610</v>
      </c>
      <c r="J525" s="225">
        <f t="shared" si="37"/>
        <v>81.599999999999994</v>
      </c>
      <c r="K525" s="187"/>
      <c r="L525" s="187"/>
      <c r="M525" s="190">
        <v>81.599999999999994</v>
      </c>
      <c r="N525" s="191"/>
      <c r="O525" s="194"/>
      <c r="P525" s="110" t="s">
        <v>513</v>
      </c>
      <c r="Q525" s="25"/>
    </row>
    <row r="526" spans="1:17" s="535" customFormat="1" x14ac:dyDescent="0.2">
      <c r="A526" s="36">
        <v>520</v>
      </c>
      <c r="B526" s="271" t="s">
        <v>2680</v>
      </c>
      <c r="C526" s="43" t="s">
        <v>2345</v>
      </c>
      <c r="D526" s="76">
        <v>247236</v>
      </c>
      <c r="E526" s="78">
        <v>631240423</v>
      </c>
      <c r="F526" s="37" t="s">
        <v>2673</v>
      </c>
      <c r="G526" s="296" t="s">
        <v>543</v>
      </c>
      <c r="H526" s="273">
        <v>10</v>
      </c>
      <c r="I526" s="51">
        <v>13780</v>
      </c>
      <c r="J526" s="225">
        <f t="shared" si="37"/>
        <v>23.78</v>
      </c>
      <c r="K526" s="187"/>
      <c r="L526" s="187"/>
      <c r="M526" s="190">
        <v>23.78</v>
      </c>
      <c r="N526" s="191"/>
      <c r="O526" s="194"/>
      <c r="P526" s="110" t="s">
        <v>527</v>
      </c>
      <c r="Q526" s="25"/>
    </row>
    <row r="527" spans="1:17" s="535" customFormat="1" x14ac:dyDescent="0.2">
      <c r="A527" s="36">
        <v>521</v>
      </c>
      <c r="B527" s="271" t="s">
        <v>2681</v>
      </c>
      <c r="C527" s="43" t="s">
        <v>2635</v>
      </c>
      <c r="D527" s="76">
        <v>247262</v>
      </c>
      <c r="E527" s="78">
        <v>631240467</v>
      </c>
      <c r="F527" s="37" t="s">
        <v>2673</v>
      </c>
      <c r="G527" s="83" t="s">
        <v>2682</v>
      </c>
      <c r="H527" s="47">
        <v>10</v>
      </c>
      <c r="I527" s="33">
        <v>13210</v>
      </c>
      <c r="J527" s="225">
        <f t="shared" si="37"/>
        <v>459.04</v>
      </c>
      <c r="K527" s="187"/>
      <c r="L527" s="187">
        <v>459.04</v>
      </c>
      <c r="M527" s="190"/>
      <c r="N527" s="191"/>
      <c r="O527" s="194"/>
      <c r="P527" s="110" t="s">
        <v>114</v>
      </c>
      <c r="Q527" s="25"/>
    </row>
    <row r="528" spans="1:17" s="535" customFormat="1" x14ac:dyDescent="0.2">
      <c r="A528" s="36">
        <v>522</v>
      </c>
      <c r="B528" s="271" t="s">
        <v>2683</v>
      </c>
      <c r="C528" s="43" t="s">
        <v>2679</v>
      </c>
      <c r="D528" s="76">
        <v>247284</v>
      </c>
      <c r="E528" s="78">
        <v>631240457</v>
      </c>
      <c r="F528" s="37" t="s">
        <v>2673</v>
      </c>
      <c r="G528" s="296" t="s">
        <v>148</v>
      </c>
      <c r="H528" s="273">
        <v>10</v>
      </c>
      <c r="I528" s="51">
        <v>13610</v>
      </c>
      <c r="J528" s="225">
        <f t="shared" ref="J528:J540" si="38">SUM(K528+L528+M528+N528+O528)</f>
        <v>136</v>
      </c>
      <c r="K528" s="187"/>
      <c r="L528" s="187"/>
      <c r="M528" s="190">
        <v>136</v>
      </c>
      <c r="N528" s="191"/>
      <c r="O528" s="194"/>
      <c r="P528" s="110" t="s">
        <v>513</v>
      </c>
      <c r="Q528" s="25"/>
    </row>
    <row r="529" spans="1:21" s="535" customFormat="1" x14ac:dyDescent="0.2">
      <c r="A529" s="36">
        <v>523</v>
      </c>
      <c r="B529" s="271" t="s">
        <v>2684</v>
      </c>
      <c r="C529" s="43" t="s">
        <v>2679</v>
      </c>
      <c r="D529" s="76">
        <v>247289</v>
      </c>
      <c r="E529" s="78">
        <v>631240456</v>
      </c>
      <c r="F529" s="37" t="s">
        <v>2673</v>
      </c>
      <c r="G529" s="296" t="s">
        <v>148</v>
      </c>
      <c r="H529" s="273">
        <v>10</v>
      </c>
      <c r="I529" s="51">
        <v>13610</v>
      </c>
      <c r="J529" s="225">
        <f t="shared" si="38"/>
        <v>159.5</v>
      </c>
      <c r="K529" s="187"/>
      <c r="L529" s="187"/>
      <c r="M529" s="190">
        <v>159.5</v>
      </c>
      <c r="N529" s="191"/>
      <c r="O529" s="194"/>
      <c r="P529" s="110" t="s">
        <v>513</v>
      </c>
      <c r="Q529" s="25"/>
    </row>
    <row r="530" spans="1:21" s="535" customFormat="1" x14ac:dyDescent="0.2">
      <c r="A530" s="36">
        <v>524</v>
      </c>
      <c r="B530" s="271" t="s">
        <v>2687</v>
      </c>
      <c r="C530" s="43" t="s">
        <v>2551</v>
      </c>
      <c r="D530" s="76">
        <v>247389</v>
      </c>
      <c r="E530" s="78">
        <v>631240480</v>
      </c>
      <c r="F530" s="37" t="s">
        <v>2673</v>
      </c>
      <c r="G530" s="83" t="s">
        <v>808</v>
      </c>
      <c r="H530" s="32">
        <v>10</v>
      </c>
      <c r="I530" s="33">
        <v>13250</v>
      </c>
      <c r="J530" s="225">
        <f t="shared" si="38"/>
        <v>16.5</v>
      </c>
      <c r="K530" s="187"/>
      <c r="L530" s="187">
        <v>16.5</v>
      </c>
      <c r="M530" s="190"/>
      <c r="N530" s="191"/>
      <c r="O530" s="194"/>
      <c r="P530" s="110" t="s">
        <v>267</v>
      </c>
      <c r="Q530" s="25"/>
    </row>
    <row r="531" spans="1:21" s="535" customFormat="1" x14ac:dyDescent="0.2">
      <c r="A531" s="36">
        <v>525</v>
      </c>
      <c r="B531" s="271" t="s">
        <v>2688</v>
      </c>
      <c r="C531" s="43" t="s">
        <v>2551</v>
      </c>
      <c r="D531" s="76">
        <v>247399</v>
      </c>
      <c r="E531" s="78">
        <v>631240479</v>
      </c>
      <c r="F531" s="37" t="s">
        <v>2673</v>
      </c>
      <c r="G531" s="83" t="s">
        <v>808</v>
      </c>
      <c r="H531" s="32">
        <v>10</v>
      </c>
      <c r="I531" s="33">
        <v>13250</v>
      </c>
      <c r="J531" s="225">
        <f t="shared" si="38"/>
        <v>14.99</v>
      </c>
      <c r="K531" s="187"/>
      <c r="L531" s="187">
        <v>14.99</v>
      </c>
      <c r="M531" s="190"/>
      <c r="N531" s="191"/>
      <c r="O531" s="194"/>
      <c r="P531" s="110" t="s">
        <v>267</v>
      </c>
      <c r="Q531" s="25"/>
    </row>
    <row r="532" spans="1:21" s="535" customFormat="1" x14ac:dyDescent="0.2">
      <c r="A532" s="36">
        <v>526</v>
      </c>
      <c r="B532" s="271" t="s">
        <v>2689</v>
      </c>
      <c r="C532" s="43" t="s">
        <v>2551</v>
      </c>
      <c r="D532" s="76">
        <v>247406</v>
      </c>
      <c r="E532" s="78">
        <v>631240477</v>
      </c>
      <c r="F532" s="37" t="s">
        <v>2673</v>
      </c>
      <c r="G532" s="83" t="s">
        <v>808</v>
      </c>
      <c r="H532" s="32">
        <v>10</v>
      </c>
      <c r="I532" s="33">
        <v>13250</v>
      </c>
      <c r="J532" s="225">
        <f t="shared" si="38"/>
        <v>7.99</v>
      </c>
      <c r="K532" s="187"/>
      <c r="L532" s="187">
        <v>7.99</v>
      </c>
      <c r="M532" s="190"/>
      <c r="N532" s="191"/>
      <c r="O532" s="194"/>
      <c r="P532" s="110" t="s">
        <v>267</v>
      </c>
      <c r="Q532" s="25"/>
    </row>
    <row r="533" spans="1:21" s="535" customFormat="1" x14ac:dyDescent="0.2">
      <c r="A533" s="36">
        <v>527</v>
      </c>
      <c r="B533" s="271" t="s">
        <v>2690</v>
      </c>
      <c r="C533" s="43" t="s">
        <v>2551</v>
      </c>
      <c r="D533" s="76">
        <v>247414</v>
      </c>
      <c r="E533" s="78">
        <v>631240475</v>
      </c>
      <c r="F533" s="37" t="s">
        <v>2673</v>
      </c>
      <c r="G533" s="83" t="s">
        <v>808</v>
      </c>
      <c r="H533" s="32">
        <v>10</v>
      </c>
      <c r="I533" s="33">
        <v>13250</v>
      </c>
      <c r="J533" s="225">
        <f t="shared" si="38"/>
        <v>14.99</v>
      </c>
      <c r="K533" s="187"/>
      <c r="L533" s="187">
        <v>14.99</v>
      </c>
      <c r="M533" s="190"/>
      <c r="N533" s="191"/>
      <c r="O533" s="194"/>
      <c r="P533" s="110" t="s">
        <v>267</v>
      </c>
      <c r="Q533" s="25"/>
    </row>
    <row r="534" spans="1:21" s="535" customFormat="1" x14ac:dyDescent="0.2">
      <c r="A534" s="36">
        <v>528</v>
      </c>
      <c r="B534" s="271" t="s">
        <v>2693</v>
      </c>
      <c r="C534" s="43" t="s">
        <v>2537</v>
      </c>
      <c r="D534" s="76">
        <v>247484</v>
      </c>
      <c r="E534" s="78">
        <v>631240471</v>
      </c>
      <c r="F534" s="37" t="s">
        <v>2673</v>
      </c>
      <c r="G534" s="296" t="s">
        <v>291</v>
      </c>
      <c r="H534" s="273">
        <v>10</v>
      </c>
      <c r="I534" s="51">
        <v>13230</v>
      </c>
      <c r="J534" s="225">
        <f t="shared" si="38"/>
        <v>14.52</v>
      </c>
      <c r="K534" s="187"/>
      <c r="L534" s="187">
        <v>14.52</v>
      </c>
      <c r="M534" s="190"/>
      <c r="N534" s="191"/>
      <c r="O534" s="194"/>
      <c r="P534" s="110" t="s">
        <v>109</v>
      </c>
      <c r="Q534" s="25"/>
    </row>
    <row r="535" spans="1:21" s="535" customFormat="1" x14ac:dyDescent="0.2">
      <c r="A535" s="36">
        <v>529</v>
      </c>
      <c r="B535" s="271" t="s">
        <v>2694</v>
      </c>
      <c r="C535" s="43" t="s">
        <v>2537</v>
      </c>
      <c r="D535" s="76">
        <v>247491</v>
      </c>
      <c r="E535" s="78">
        <v>631240469</v>
      </c>
      <c r="F535" s="37" t="s">
        <v>2673</v>
      </c>
      <c r="G535" s="296" t="s">
        <v>291</v>
      </c>
      <c r="H535" s="273">
        <v>10</v>
      </c>
      <c r="I535" s="51">
        <v>13230</v>
      </c>
      <c r="J535" s="225">
        <f t="shared" si="38"/>
        <v>58.08</v>
      </c>
      <c r="K535" s="187"/>
      <c r="L535" s="187">
        <v>58.08</v>
      </c>
      <c r="M535" s="190"/>
      <c r="N535" s="191"/>
      <c r="O535" s="194"/>
      <c r="P535" s="110" t="s">
        <v>109</v>
      </c>
      <c r="Q535" s="25"/>
    </row>
    <row r="536" spans="1:21" s="535" customFormat="1" x14ac:dyDescent="0.2">
      <c r="A536" s="36">
        <v>530</v>
      </c>
      <c r="B536" s="271" t="s">
        <v>312</v>
      </c>
      <c r="C536" s="43" t="s">
        <v>2537</v>
      </c>
      <c r="D536" s="76">
        <v>247505</v>
      </c>
      <c r="E536" s="78">
        <v>631240464</v>
      </c>
      <c r="F536" s="37" t="s">
        <v>2673</v>
      </c>
      <c r="G536" s="77" t="s">
        <v>557</v>
      </c>
      <c r="H536" s="48">
        <v>10</v>
      </c>
      <c r="I536" s="51">
        <v>13220</v>
      </c>
      <c r="J536" s="225">
        <f t="shared" si="38"/>
        <v>44.41</v>
      </c>
      <c r="K536" s="187"/>
      <c r="L536" s="187">
        <v>44.41</v>
      </c>
      <c r="M536" s="190"/>
      <c r="N536" s="191"/>
      <c r="O536" s="194"/>
      <c r="P536" s="297" t="s">
        <v>558</v>
      </c>
      <c r="Q536" s="25"/>
    </row>
    <row r="537" spans="1:21" s="535" customFormat="1" x14ac:dyDescent="0.2">
      <c r="A537" s="36">
        <v>531</v>
      </c>
      <c r="B537" s="270" t="s">
        <v>945</v>
      </c>
      <c r="C537" s="270" t="s">
        <v>2568</v>
      </c>
      <c r="D537" s="81">
        <v>247955</v>
      </c>
      <c r="E537" s="78">
        <v>631240465</v>
      </c>
      <c r="F537" s="417" t="s">
        <v>2696</v>
      </c>
      <c r="G537" s="83" t="s">
        <v>113</v>
      </c>
      <c r="H537" s="32">
        <v>10</v>
      </c>
      <c r="I537" s="33">
        <v>13210</v>
      </c>
      <c r="J537" s="225">
        <f t="shared" si="38"/>
        <v>50.47</v>
      </c>
      <c r="K537" s="422"/>
      <c r="L537" s="190">
        <v>50.47</v>
      </c>
      <c r="M537" s="190"/>
      <c r="N537" s="191"/>
      <c r="O537" s="194"/>
      <c r="P537" s="110" t="s">
        <v>114</v>
      </c>
      <c r="Q537" s="25"/>
    </row>
    <row r="538" spans="1:21" s="535" customFormat="1" x14ac:dyDescent="0.2">
      <c r="A538" s="36">
        <v>532</v>
      </c>
      <c r="B538" s="271" t="s">
        <v>2702</v>
      </c>
      <c r="C538" s="43" t="s">
        <v>2574</v>
      </c>
      <c r="D538" s="76"/>
      <c r="E538" s="78">
        <v>631240463</v>
      </c>
      <c r="F538" s="37" t="s">
        <v>2696</v>
      </c>
      <c r="G538" s="296" t="s">
        <v>1436</v>
      </c>
      <c r="H538" s="273">
        <v>10</v>
      </c>
      <c r="I538" s="51">
        <v>13640</v>
      </c>
      <c r="J538" s="225">
        <f t="shared" si="38"/>
        <v>188</v>
      </c>
      <c r="K538" s="187"/>
      <c r="L538" s="187"/>
      <c r="M538" s="190">
        <v>188</v>
      </c>
      <c r="N538" s="191"/>
      <c r="O538" s="194"/>
      <c r="P538" s="110" t="s">
        <v>144</v>
      </c>
      <c r="Q538" s="25"/>
    </row>
    <row r="539" spans="1:21" s="535" customFormat="1" x14ac:dyDescent="0.2">
      <c r="A539" s="36">
        <v>533</v>
      </c>
      <c r="B539" s="271" t="s">
        <v>2567</v>
      </c>
      <c r="C539" s="43" t="s">
        <v>2361</v>
      </c>
      <c r="D539" s="76">
        <v>248395</v>
      </c>
      <c r="E539" s="78">
        <v>631240450</v>
      </c>
      <c r="F539" s="37" t="s">
        <v>2696</v>
      </c>
      <c r="G539" s="77" t="s">
        <v>2316</v>
      </c>
      <c r="H539" s="48">
        <v>10</v>
      </c>
      <c r="I539" s="39">
        <v>14023</v>
      </c>
      <c r="J539" s="225">
        <f t="shared" si="38"/>
        <v>898</v>
      </c>
      <c r="K539" s="187"/>
      <c r="L539" s="187"/>
      <c r="M539" s="190">
        <v>898</v>
      </c>
      <c r="N539" s="191"/>
      <c r="O539" s="194"/>
      <c r="P539" s="110" t="s">
        <v>509</v>
      </c>
      <c r="Q539" s="25"/>
    </row>
    <row r="540" spans="1:21" s="535" customFormat="1" x14ac:dyDescent="0.2">
      <c r="A540" s="36">
        <v>534</v>
      </c>
      <c r="B540" s="271" t="s">
        <v>2613</v>
      </c>
      <c r="C540" s="43" t="s">
        <v>2345</v>
      </c>
      <c r="D540" s="76">
        <v>248406</v>
      </c>
      <c r="E540" s="78">
        <v>631240425</v>
      </c>
      <c r="F540" s="37" t="s">
        <v>2696</v>
      </c>
      <c r="G540" s="296" t="s">
        <v>291</v>
      </c>
      <c r="H540" s="273">
        <v>10</v>
      </c>
      <c r="I540" s="51">
        <v>13230</v>
      </c>
      <c r="J540" s="225">
        <f t="shared" si="38"/>
        <v>87.09</v>
      </c>
      <c r="K540" s="187"/>
      <c r="L540" s="187">
        <v>87.09</v>
      </c>
      <c r="M540" s="190"/>
      <c r="N540" s="191"/>
      <c r="O540" s="194"/>
      <c r="P540" s="110" t="s">
        <v>109</v>
      </c>
      <c r="Q540" s="25"/>
    </row>
    <row r="541" spans="1:21" x14ac:dyDescent="0.2">
      <c r="A541" s="36">
        <v>535</v>
      </c>
      <c r="B541" s="271" t="s">
        <v>2520</v>
      </c>
      <c r="C541" s="43" t="s">
        <v>1800</v>
      </c>
      <c r="D541" s="76">
        <v>248420</v>
      </c>
      <c r="E541" s="78">
        <v>631240381</v>
      </c>
      <c r="F541" s="37" t="s">
        <v>2696</v>
      </c>
      <c r="G541" s="296" t="s">
        <v>291</v>
      </c>
      <c r="H541" s="273">
        <v>10</v>
      </c>
      <c r="I541" s="51">
        <v>13230</v>
      </c>
      <c r="J541" s="225">
        <f t="shared" ref="J541:J557" si="39">SUM(K541+L541+M541+N541+O541)</f>
        <v>130.63999999999999</v>
      </c>
      <c r="K541" s="187"/>
      <c r="L541" s="187">
        <v>130.63999999999999</v>
      </c>
      <c r="M541" s="190"/>
      <c r="N541" s="191"/>
      <c r="O541" s="194"/>
      <c r="P541" s="110" t="s">
        <v>109</v>
      </c>
    </row>
    <row r="542" spans="1:21" x14ac:dyDescent="0.2">
      <c r="A542" s="36">
        <v>536</v>
      </c>
      <c r="B542" s="271" t="s">
        <v>2521</v>
      </c>
      <c r="C542" s="43" t="s">
        <v>1800</v>
      </c>
      <c r="D542" s="76">
        <v>248426</v>
      </c>
      <c r="E542" s="78">
        <v>631240380</v>
      </c>
      <c r="F542" s="37" t="s">
        <v>2696</v>
      </c>
      <c r="G542" s="296" t="s">
        <v>291</v>
      </c>
      <c r="H542" s="273">
        <v>10</v>
      </c>
      <c r="I542" s="51">
        <v>13230</v>
      </c>
      <c r="J542" s="225">
        <f t="shared" si="39"/>
        <v>58.08</v>
      </c>
      <c r="K542" s="187"/>
      <c r="L542" s="187">
        <v>58.08</v>
      </c>
      <c r="M542" s="190"/>
      <c r="N542" s="191"/>
      <c r="O542" s="194"/>
      <c r="P542" s="110" t="s">
        <v>109</v>
      </c>
    </row>
    <row r="543" spans="1:21" ht="13.5" thickBot="1" x14ac:dyDescent="0.25">
      <c r="A543" s="36">
        <v>537</v>
      </c>
      <c r="B543" s="271" t="s">
        <v>2567</v>
      </c>
      <c r="C543" s="43" t="s">
        <v>2361</v>
      </c>
      <c r="D543" s="76">
        <v>250952</v>
      </c>
      <c r="E543" s="78">
        <v>631240450</v>
      </c>
      <c r="F543" s="37" t="s">
        <v>2704</v>
      </c>
      <c r="G543" s="77" t="s">
        <v>2705</v>
      </c>
      <c r="H543" s="48">
        <v>10</v>
      </c>
      <c r="I543" s="39">
        <v>14023</v>
      </c>
      <c r="J543" s="225">
        <f t="shared" si="39"/>
        <v>-898</v>
      </c>
      <c r="K543" s="187"/>
      <c r="L543" s="187"/>
      <c r="M543" s="190">
        <v>-898</v>
      </c>
      <c r="N543" s="191"/>
      <c r="O543" s="194"/>
      <c r="P543" s="110" t="s">
        <v>509</v>
      </c>
    </row>
    <row r="544" spans="1:21" ht="13.5" thickBot="1" x14ac:dyDescent="0.25">
      <c r="A544" s="36">
        <v>538</v>
      </c>
      <c r="B544" s="271" t="s">
        <v>2708</v>
      </c>
      <c r="C544" s="43" t="s">
        <v>2679</v>
      </c>
      <c r="D544" s="76">
        <v>251369</v>
      </c>
      <c r="E544" s="78">
        <v>631240454</v>
      </c>
      <c r="F544" s="37" t="s">
        <v>2704</v>
      </c>
      <c r="G544" s="77" t="s">
        <v>148</v>
      </c>
      <c r="H544" s="48">
        <v>10</v>
      </c>
      <c r="I544" s="39">
        <v>13610</v>
      </c>
      <c r="J544" s="225">
        <f t="shared" si="39"/>
        <v>231.2</v>
      </c>
      <c r="K544" s="187"/>
      <c r="L544" s="187"/>
      <c r="M544" s="190">
        <v>231.2</v>
      </c>
      <c r="N544" s="191"/>
      <c r="O544" s="194"/>
      <c r="P544" s="110" t="s">
        <v>513</v>
      </c>
      <c r="R544" s="441" t="s">
        <v>51</v>
      </c>
      <c r="S544" s="442" t="s">
        <v>52</v>
      </c>
      <c r="T544" s="441" t="s">
        <v>53</v>
      </c>
      <c r="U544" s="443" t="s">
        <v>2736</v>
      </c>
    </row>
    <row r="545" spans="1:22" x14ac:dyDescent="0.2">
      <c r="A545" s="36">
        <v>539</v>
      </c>
      <c r="B545" s="271" t="s">
        <v>2709</v>
      </c>
      <c r="C545" s="43" t="s">
        <v>2679</v>
      </c>
      <c r="D545" s="76">
        <v>251377</v>
      </c>
      <c r="E545" s="78">
        <v>631240455</v>
      </c>
      <c r="F545" s="37" t="s">
        <v>2704</v>
      </c>
      <c r="G545" s="77" t="s">
        <v>148</v>
      </c>
      <c r="H545" s="48">
        <v>10</v>
      </c>
      <c r="I545" s="39">
        <v>13610</v>
      </c>
      <c r="J545" s="225">
        <f t="shared" ref="J545" si="40">SUM(K545+L545+M545+N545+O545)</f>
        <v>136</v>
      </c>
      <c r="K545" s="187"/>
      <c r="L545" s="187"/>
      <c r="M545" s="190">
        <v>136</v>
      </c>
      <c r="N545" s="191"/>
      <c r="O545" s="194"/>
      <c r="P545" s="110" t="s">
        <v>513</v>
      </c>
      <c r="R545" s="342">
        <v>4324.67</v>
      </c>
      <c r="S545" s="342">
        <v>12263.36</v>
      </c>
      <c r="T545" s="342">
        <v>30985.1</v>
      </c>
      <c r="V545" s="267"/>
    </row>
    <row r="546" spans="1:22" x14ac:dyDescent="0.2">
      <c r="A546" s="36">
        <v>540</v>
      </c>
      <c r="B546" s="271" t="s">
        <v>2710</v>
      </c>
      <c r="C546" s="43" t="s">
        <v>2345</v>
      </c>
      <c r="D546" s="76">
        <v>251412</v>
      </c>
      <c r="E546" s="78">
        <v>631240419</v>
      </c>
      <c r="F546" s="37" t="s">
        <v>2712</v>
      </c>
      <c r="G546" s="77" t="s">
        <v>543</v>
      </c>
      <c r="H546" s="48">
        <v>10</v>
      </c>
      <c r="I546" s="39">
        <v>13780</v>
      </c>
      <c r="J546" s="225">
        <f t="shared" si="39"/>
        <v>60.45</v>
      </c>
      <c r="K546" s="187"/>
      <c r="L546" s="187"/>
      <c r="M546" s="190">
        <v>60.45</v>
      </c>
      <c r="N546" s="191"/>
      <c r="O546" s="194"/>
      <c r="P546" s="110" t="s">
        <v>527</v>
      </c>
      <c r="R546" s="343"/>
      <c r="S546" s="342">
        <v>9600.93</v>
      </c>
      <c r="T546" s="342">
        <v>39020.83</v>
      </c>
      <c r="V546" s="267"/>
    </row>
    <row r="547" spans="1:22" x14ac:dyDescent="0.2">
      <c r="A547" s="36">
        <v>541</v>
      </c>
      <c r="B547" s="271" t="s">
        <v>2711</v>
      </c>
      <c r="C547" s="43" t="s">
        <v>2345</v>
      </c>
      <c r="D547" s="76">
        <v>251442</v>
      </c>
      <c r="E547" s="78">
        <v>631240422</v>
      </c>
      <c r="F547" s="37" t="s">
        <v>2712</v>
      </c>
      <c r="G547" s="77" t="s">
        <v>543</v>
      </c>
      <c r="H547" s="48">
        <v>10</v>
      </c>
      <c r="I547" s="39">
        <v>13780</v>
      </c>
      <c r="J547" s="225">
        <f t="shared" si="39"/>
        <v>59.44</v>
      </c>
      <c r="K547" s="187"/>
      <c r="L547" s="187"/>
      <c r="M547" s="190">
        <v>59.44</v>
      </c>
      <c r="N547" s="191"/>
      <c r="O547" s="194"/>
      <c r="P547" s="110" t="s">
        <v>527</v>
      </c>
      <c r="R547" s="343"/>
      <c r="S547" s="342">
        <v>11616.38</v>
      </c>
      <c r="T547" s="342"/>
      <c r="V547" s="267"/>
    </row>
    <row r="548" spans="1:22" x14ac:dyDescent="0.2">
      <c r="A548" s="36">
        <v>542</v>
      </c>
      <c r="B548" s="271" t="s">
        <v>2567</v>
      </c>
      <c r="C548" s="43" t="s">
        <v>2361</v>
      </c>
      <c r="D548" s="76">
        <v>255218</v>
      </c>
      <c r="E548" s="78">
        <v>631240450</v>
      </c>
      <c r="F548" s="37" t="s">
        <v>2712</v>
      </c>
      <c r="G548" s="77" t="s">
        <v>2316</v>
      </c>
      <c r="H548" s="48">
        <v>10</v>
      </c>
      <c r="I548" s="39">
        <v>14023</v>
      </c>
      <c r="J548" s="225">
        <f t="shared" si="39"/>
        <v>898</v>
      </c>
      <c r="K548" s="187"/>
      <c r="L548" s="187"/>
      <c r="M548" s="190">
        <v>898</v>
      </c>
      <c r="N548" s="191"/>
      <c r="O548" s="194"/>
      <c r="P548" s="110" t="s">
        <v>509</v>
      </c>
      <c r="R548" s="343"/>
      <c r="S548" s="342">
        <v>20136.95</v>
      </c>
      <c r="T548" s="342"/>
      <c r="V548" s="267"/>
    </row>
    <row r="549" spans="1:22" x14ac:dyDescent="0.2">
      <c r="A549" s="36">
        <v>543</v>
      </c>
      <c r="B549" s="271" t="s">
        <v>930</v>
      </c>
      <c r="C549" s="43" t="s">
        <v>2568</v>
      </c>
      <c r="D549" s="76">
        <v>255234</v>
      </c>
      <c r="E549" s="78">
        <v>631240466</v>
      </c>
      <c r="F549" s="37" t="s">
        <v>2712</v>
      </c>
      <c r="G549" s="83" t="s">
        <v>2682</v>
      </c>
      <c r="H549" s="47">
        <v>10</v>
      </c>
      <c r="I549" s="33">
        <v>13210</v>
      </c>
      <c r="J549" s="225">
        <f t="shared" si="39"/>
        <v>63.32</v>
      </c>
      <c r="K549" s="187"/>
      <c r="L549" s="187">
        <v>63.32</v>
      </c>
      <c r="M549" s="190"/>
      <c r="N549" s="191"/>
      <c r="O549" s="194"/>
      <c r="P549" s="110" t="s">
        <v>114</v>
      </c>
      <c r="R549" s="343"/>
      <c r="S549" s="342">
        <v>12001.05</v>
      </c>
      <c r="T549" s="342"/>
      <c r="V549" s="267"/>
    </row>
    <row r="550" spans="1:22" x14ac:dyDescent="0.2">
      <c r="A550" s="36">
        <v>544</v>
      </c>
      <c r="B550" s="271" t="s">
        <v>2713</v>
      </c>
      <c r="C550" s="43" t="s">
        <v>2551</v>
      </c>
      <c r="D550" s="76">
        <v>255246</v>
      </c>
      <c r="E550" s="78">
        <v>631240472</v>
      </c>
      <c r="F550" s="37" t="s">
        <v>2712</v>
      </c>
      <c r="G550" s="83" t="s">
        <v>808</v>
      </c>
      <c r="H550" s="32">
        <v>10</v>
      </c>
      <c r="I550" s="33">
        <v>13250</v>
      </c>
      <c r="J550" s="225">
        <f t="shared" si="39"/>
        <v>15.99</v>
      </c>
      <c r="K550" s="187"/>
      <c r="L550" s="187">
        <v>15.99</v>
      </c>
      <c r="M550" s="190"/>
      <c r="N550" s="191"/>
      <c r="O550" s="194"/>
      <c r="P550" s="110" t="s">
        <v>267</v>
      </c>
      <c r="R550" s="343"/>
      <c r="S550" s="342">
        <v>10281.33</v>
      </c>
      <c r="T550" s="343"/>
      <c r="V550" s="267"/>
    </row>
    <row r="551" spans="1:22" x14ac:dyDescent="0.2">
      <c r="A551" s="36">
        <v>545</v>
      </c>
      <c r="B551" s="271" t="s">
        <v>2714</v>
      </c>
      <c r="C551" s="43" t="s">
        <v>2551</v>
      </c>
      <c r="D551" s="76">
        <v>255256</v>
      </c>
      <c r="E551" s="78">
        <v>631240473</v>
      </c>
      <c r="F551" s="37" t="s">
        <v>2712</v>
      </c>
      <c r="G551" s="83" t="s">
        <v>808</v>
      </c>
      <c r="H551" s="32">
        <v>10</v>
      </c>
      <c r="I551" s="33">
        <v>13250</v>
      </c>
      <c r="J551" s="225">
        <f t="shared" si="39"/>
        <v>19.510000000000002</v>
      </c>
      <c r="K551" s="187"/>
      <c r="L551" s="187">
        <v>19.510000000000002</v>
      </c>
      <c r="M551" s="190"/>
      <c r="N551" s="191"/>
      <c r="O551" s="194"/>
      <c r="P551" s="110" t="s">
        <v>267</v>
      </c>
      <c r="R551" s="343"/>
      <c r="S551" s="342">
        <v>10964.75</v>
      </c>
      <c r="T551" s="343"/>
      <c r="V551" s="267"/>
    </row>
    <row r="552" spans="1:22" x14ac:dyDescent="0.2">
      <c r="A552" s="36">
        <v>546</v>
      </c>
      <c r="B552" s="271" t="s">
        <v>2715</v>
      </c>
      <c r="C552" s="43" t="s">
        <v>2285</v>
      </c>
      <c r="D552" s="76">
        <v>255266</v>
      </c>
      <c r="E552" s="78">
        <v>631240447</v>
      </c>
      <c r="F552" s="37" t="s">
        <v>2712</v>
      </c>
      <c r="G552" s="83" t="s">
        <v>808</v>
      </c>
      <c r="H552" s="32">
        <v>10</v>
      </c>
      <c r="I552" s="33">
        <v>13250</v>
      </c>
      <c r="J552" s="225">
        <f t="shared" si="39"/>
        <v>13.99</v>
      </c>
      <c r="K552" s="187"/>
      <c r="L552" s="187">
        <v>13.99</v>
      </c>
      <c r="M552" s="190"/>
      <c r="N552" s="191"/>
      <c r="O552" s="194"/>
      <c r="P552" s="110" t="s">
        <v>267</v>
      </c>
      <c r="R552" s="343"/>
      <c r="S552" s="342">
        <v>27834.04</v>
      </c>
      <c r="T552" s="343"/>
      <c r="V552" s="267"/>
    </row>
    <row r="553" spans="1:22" x14ac:dyDescent="0.2">
      <c r="A553" s="36">
        <v>547</v>
      </c>
      <c r="B553" s="271" t="s">
        <v>2716</v>
      </c>
      <c r="C553" s="43" t="s">
        <v>2551</v>
      </c>
      <c r="D553" s="76">
        <v>255277</v>
      </c>
      <c r="E553" s="78">
        <v>631240474</v>
      </c>
      <c r="F553" s="37" t="s">
        <v>2712</v>
      </c>
      <c r="G553" s="83" t="s">
        <v>808</v>
      </c>
      <c r="H553" s="32">
        <v>10</v>
      </c>
      <c r="I553" s="33">
        <v>13250</v>
      </c>
      <c r="J553" s="225">
        <f t="shared" si="39"/>
        <v>12.99</v>
      </c>
      <c r="K553" s="187"/>
      <c r="L553" s="187">
        <v>12.99</v>
      </c>
      <c r="M553" s="190"/>
      <c r="N553" s="191"/>
      <c r="O553" s="194"/>
      <c r="P553" s="110" t="s">
        <v>267</v>
      </c>
      <c r="R553" s="343"/>
      <c r="S553" s="342">
        <v>21448.29</v>
      </c>
      <c r="T553" s="343"/>
      <c r="V553" s="267"/>
    </row>
    <row r="554" spans="1:22" x14ac:dyDescent="0.2">
      <c r="A554" s="36">
        <v>548</v>
      </c>
      <c r="B554" s="271" t="s">
        <v>2717</v>
      </c>
      <c r="C554" s="43" t="s">
        <v>2551</v>
      </c>
      <c r="D554" s="76">
        <v>255283</v>
      </c>
      <c r="E554" s="78">
        <v>631240476</v>
      </c>
      <c r="F554" s="37" t="s">
        <v>2712</v>
      </c>
      <c r="G554" s="83" t="s">
        <v>808</v>
      </c>
      <c r="H554" s="32">
        <v>10</v>
      </c>
      <c r="I554" s="33">
        <v>13250</v>
      </c>
      <c r="J554" s="225">
        <f t="shared" si="39"/>
        <v>19.510000000000002</v>
      </c>
      <c r="K554" s="187"/>
      <c r="L554" s="187">
        <v>19.510000000000002</v>
      </c>
      <c r="M554" s="190"/>
      <c r="N554" s="191"/>
      <c r="O554" s="194"/>
      <c r="P554" s="110" t="s">
        <v>267</v>
      </c>
      <c r="R554" s="343"/>
      <c r="S554" s="342">
        <v>17000.27</v>
      </c>
      <c r="T554" s="343"/>
      <c r="V554" s="267"/>
    </row>
    <row r="555" spans="1:22" x14ac:dyDescent="0.2">
      <c r="A555" s="36">
        <v>549</v>
      </c>
      <c r="B555" s="271" t="s">
        <v>2718</v>
      </c>
      <c r="C555" s="43" t="s">
        <v>2537</v>
      </c>
      <c r="D555" s="76">
        <v>255293</v>
      </c>
      <c r="E555" s="78">
        <v>631240468</v>
      </c>
      <c r="F555" s="37" t="s">
        <v>2712</v>
      </c>
      <c r="G555" s="83" t="s">
        <v>1794</v>
      </c>
      <c r="H555" s="32">
        <v>10</v>
      </c>
      <c r="I555" s="33">
        <v>13230</v>
      </c>
      <c r="J555" s="225">
        <f t="shared" si="39"/>
        <v>43.58</v>
      </c>
      <c r="K555" s="187"/>
      <c r="L555" s="187">
        <v>43.58</v>
      </c>
      <c r="M555" s="190"/>
      <c r="N555" s="191"/>
      <c r="O555" s="194"/>
      <c r="P555" s="110" t="s">
        <v>109</v>
      </c>
      <c r="R555" s="343"/>
      <c r="S555" s="342">
        <v>48160.41</v>
      </c>
      <c r="T555" s="343"/>
      <c r="V555" s="267"/>
    </row>
    <row r="556" spans="1:22" x14ac:dyDescent="0.2">
      <c r="A556" s="36">
        <v>550</v>
      </c>
      <c r="B556" s="271" t="s">
        <v>2719</v>
      </c>
      <c r="C556" s="43" t="s">
        <v>2537</v>
      </c>
      <c r="D556" s="76">
        <v>255299</v>
      </c>
      <c r="E556" s="78">
        <v>631240470</v>
      </c>
      <c r="F556" s="37" t="s">
        <v>2712</v>
      </c>
      <c r="G556" s="83" t="s">
        <v>1794</v>
      </c>
      <c r="H556" s="32">
        <v>10</v>
      </c>
      <c r="I556" s="33">
        <v>13230</v>
      </c>
      <c r="J556" s="225">
        <f t="shared" si="39"/>
        <v>29.03</v>
      </c>
      <c r="K556" s="187"/>
      <c r="L556" s="187">
        <v>29.03</v>
      </c>
      <c r="M556" s="190"/>
      <c r="N556" s="191"/>
      <c r="O556" s="194"/>
      <c r="P556" s="110" t="s">
        <v>109</v>
      </c>
      <c r="R556" s="343"/>
      <c r="S556" s="342">
        <v>14875.86</v>
      </c>
      <c r="T556" s="343"/>
      <c r="V556" s="267"/>
    </row>
    <row r="557" spans="1:22" x14ac:dyDescent="0.2">
      <c r="A557" s="36">
        <v>551</v>
      </c>
      <c r="B557" s="271" t="s">
        <v>3015</v>
      </c>
      <c r="C557" s="43" t="s">
        <v>2537</v>
      </c>
      <c r="D557" s="76">
        <v>256824</v>
      </c>
      <c r="E557" s="78">
        <v>631240492</v>
      </c>
      <c r="F557" s="37" t="s">
        <v>2721</v>
      </c>
      <c r="G557" s="77" t="s">
        <v>557</v>
      </c>
      <c r="H557" s="48">
        <v>10</v>
      </c>
      <c r="I557" s="51">
        <v>13220</v>
      </c>
      <c r="J557" s="225">
        <f t="shared" si="39"/>
        <v>1153</v>
      </c>
      <c r="K557" s="187"/>
      <c r="L557" s="187">
        <v>1153</v>
      </c>
      <c r="M557" s="190"/>
      <c r="N557" s="191"/>
      <c r="O557" s="194"/>
      <c r="P557" s="297" t="s">
        <v>558</v>
      </c>
      <c r="R557" s="343"/>
      <c r="S557" s="342">
        <v>11255.85</v>
      </c>
      <c r="T557" s="343"/>
      <c r="V557" s="267"/>
    </row>
    <row r="558" spans="1:22" x14ac:dyDescent="0.2">
      <c r="A558" s="36">
        <v>552</v>
      </c>
      <c r="B558" s="271" t="s">
        <v>2723</v>
      </c>
      <c r="C558" s="43" t="s">
        <v>2537</v>
      </c>
      <c r="D558" s="76">
        <v>261394</v>
      </c>
      <c r="E558" s="78">
        <v>631240484</v>
      </c>
      <c r="F558" s="37" t="s">
        <v>2724</v>
      </c>
      <c r="G558" s="83" t="s">
        <v>729</v>
      </c>
      <c r="H558" s="32">
        <v>10</v>
      </c>
      <c r="I558" s="33">
        <v>13780</v>
      </c>
      <c r="J558" s="225">
        <f t="shared" ref="J558:J626" si="41">SUM(K558+L558+M558+N558+O558)</f>
        <v>314.49</v>
      </c>
      <c r="K558" s="187"/>
      <c r="L558" s="187"/>
      <c r="M558" s="190">
        <v>314.49</v>
      </c>
      <c r="N558" s="191"/>
      <c r="O558" s="194"/>
      <c r="P558" s="110" t="s">
        <v>527</v>
      </c>
      <c r="R558" s="343"/>
      <c r="S558" s="342">
        <v>12186.04</v>
      </c>
      <c r="T558" s="343"/>
      <c r="V558" s="267"/>
    </row>
    <row r="559" spans="1:22" x14ac:dyDescent="0.2">
      <c r="A559" s="36">
        <v>553</v>
      </c>
      <c r="B559" s="271" t="s">
        <v>2725</v>
      </c>
      <c r="C559" s="43" t="s">
        <v>2537</v>
      </c>
      <c r="D559" s="76">
        <v>261429</v>
      </c>
      <c r="E559" s="78">
        <v>631240490</v>
      </c>
      <c r="F559" s="37" t="s">
        <v>2724</v>
      </c>
      <c r="G559" s="77" t="s">
        <v>543</v>
      </c>
      <c r="H559" s="48">
        <v>10</v>
      </c>
      <c r="I559" s="33">
        <v>13780</v>
      </c>
      <c r="J559" s="225">
        <f t="shared" si="41"/>
        <v>60.43</v>
      </c>
      <c r="K559" s="187"/>
      <c r="L559" s="187"/>
      <c r="M559" s="190">
        <v>60.43</v>
      </c>
      <c r="N559" s="191"/>
      <c r="O559" s="194"/>
      <c r="P559" s="110" t="s">
        <v>527</v>
      </c>
      <c r="R559" s="343"/>
      <c r="S559" s="342">
        <v>11235.75</v>
      </c>
      <c r="T559" s="343"/>
      <c r="V559" s="267"/>
    </row>
    <row r="560" spans="1:22" x14ac:dyDescent="0.2">
      <c r="A560" s="36">
        <v>554</v>
      </c>
      <c r="B560" s="271" t="s">
        <v>2726</v>
      </c>
      <c r="C560" s="43" t="s">
        <v>2537</v>
      </c>
      <c r="D560" s="76">
        <v>261437</v>
      </c>
      <c r="E560" s="78">
        <v>631240491</v>
      </c>
      <c r="F560" s="37" t="s">
        <v>2724</v>
      </c>
      <c r="G560" s="77" t="s">
        <v>543</v>
      </c>
      <c r="H560" s="48">
        <v>10</v>
      </c>
      <c r="I560" s="33">
        <v>13780</v>
      </c>
      <c r="J560" s="225">
        <f t="shared" si="41"/>
        <v>47.94</v>
      </c>
      <c r="K560" s="187"/>
      <c r="L560" s="187"/>
      <c r="M560" s="190">
        <v>47.94</v>
      </c>
      <c r="N560" s="191"/>
      <c r="O560" s="194"/>
      <c r="P560" s="110" t="s">
        <v>527</v>
      </c>
      <c r="R560" s="343"/>
      <c r="S560" s="342">
        <v>13871.4</v>
      </c>
      <c r="T560" s="343"/>
      <c r="V560" s="267"/>
    </row>
    <row r="561" spans="1:22" x14ac:dyDescent="0.2">
      <c r="A561" s="36">
        <v>555</v>
      </c>
      <c r="B561" s="271" t="s">
        <v>2727</v>
      </c>
      <c r="C561" s="43" t="s">
        <v>2703</v>
      </c>
      <c r="D561" s="76">
        <v>261446</v>
      </c>
      <c r="E561" s="78">
        <v>631240487</v>
      </c>
      <c r="F561" s="37" t="s">
        <v>2724</v>
      </c>
      <c r="G561" s="83" t="s">
        <v>148</v>
      </c>
      <c r="H561" s="32">
        <v>10</v>
      </c>
      <c r="I561" s="33">
        <v>16310</v>
      </c>
      <c r="J561" s="225">
        <f t="shared" si="41"/>
        <v>195.1</v>
      </c>
      <c r="K561" s="187"/>
      <c r="L561" s="187"/>
      <c r="M561" s="190">
        <v>195.1</v>
      </c>
      <c r="N561" s="191"/>
      <c r="O561" s="194"/>
      <c r="P561" s="110" t="s">
        <v>513</v>
      </c>
      <c r="R561" s="343"/>
      <c r="S561" s="342">
        <v>9056.75</v>
      </c>
      <c r="T561" s="343"/>
      <c r="V561" s="267"/>
    </row>
    <row r="562" spans="1:22" ht="13.5" thickBot="1" x14ac:dyDescent="0.25">
      <c r="A562" s="36">
        <v>556</v>
      </c>
      <c r="B562" s="271" t="s">
        <v>2728</v>
      </c>
      <c r="C562" s="43" t="s">
        <v>2703</v>
      </c>
      <c r="D562" s="76">
        <v>261457</v>
      </c>
      <c r="E562" s="78">
        <v>631240485</v>
      </c>
      <c r="F562" s="37" t="s">
        <v>2724</v>
      </c>
      <c r="G562" s="83" t="s">
        <v>148</v>
      </c>
      <c r="H562" s="32">
        <v>10</v>
      </c>
      <c r="I562" s="33">
        <v>16310</v>
      </c>
      <c r="J562" s="225">
        <f t="shared" si="41"/>
        <v>136</v>
      </c>
      <c r="K562" s="187"/>
      <c r="L562" s="187"/>
      <c r="M562" s="190">
        <v>136</v>
      </c>
      <c r="N562" s="191"/>
      <c r="O562" s="194"/>
      <c r="P562" s="110" t="s">
        <v>513</v>
      </c>
      <c r="R562" s="343"/>
      <c r="S562" s="342">
        <v>10675.04</v>
      </c>
      <c r="T562" s="343"/>
      <c r="V562" s="267"/>
    </row>
    <row r="563" spans="1:22" ht="13.5" thickBot="1" x14ac:dyDescent="0.25">
      <c r="A563" s="36">
        <v>557</v>
      </c>
      <c r="B563" s="271" t="s">
        <v>2732</v>
      </c>
      <c r="C563" s="43" t="s">
        <v>2703</v>
      </c>
      <c r="D563" s="76">
        <v>261480</v>
      </c>
      <c r="E563" s="78">
        <v>631240488</v>
      </c>
      <c r="F563" s="37" t="s">
        <v>2724</v>
      </c>
      <c r="G563" s="83" t="s">
        <v>148</v>
      </c>
      <c r="H563" s="32">
        <v>10</v>
      </c>
      <c r="I563" s="33">
        <v>16310</v>
      </c>
      <c r="J563" s="225">
        <f t="shared" si="41"/>
        <v>108.8</v>
      </c>
      <c r="K563" s="187"/>
      <c r="L563" s="187"/>
      <c r="M563" s="190">
        <v>108.8</v>
      </c>
      <c r="N563" s="191"/>
      <c r="O563" s="194"/>
      <c r="P563" s="110" t="s">
        <v>513</v>
      </c>
      <c r="R563" s="494">
        <f>SUM(R543:R562)</f>
        <v>4324.67</v>
      </c>
      <c r="S563" s="278">
        <f>SUM(S543:S562)</f>
        <v>284464.45</v>
      </c>
      <c r="T563" s="278">
        <f>SUM(T543:T562)</f>
        <v>70005.929999999993</v>
      </c>
      <c r="U563" s="495">
        <f>R563+S563+T563</f>
        <v>358795.05</v>
      </c>
      <c r="V563" s="267"/>
    </row>
    <row r="564" spans="1:22" x14ac:dyDescent="0.2">
      <c r="A564" s="36">
        <v>558</v>
      </c>
      <c r="B564" s="271" t="s">
        <v>2733</v>
      </c>
      <c r="C564" s="43" t="s">
        <v>2703</v>
      </c>
      <c r="D564" s="76">
        <v>261485</v>
      </c>
      <c r="E564" s="78">
        <v>631240486</v>
      </c>
      <c r="F564" s="37" t="s">
        <v>2724</v>
      </c>
      <c r="G564" s="83" t="s">
        <v>148</v>
      </c>
      <c r="H564" s="32">
        <v>10</v>
      </c>
      <c r="I564" s="33">
        <v>16310</v>
      </c>
      <c r="J564" s="225">
        <f t="shared" si="41"/>
        <v>68</v>
      </c>
      <c r="K564" s="187"/>
      <c r="L564" s="187"/>
      <c r="M564" s="190">
        <v>68</v>
      </c>
      <c r="N564" s="191"/>
      <c r="O564" s="194"/>
      <c r="P564" s="110" t="s">
        <v>513</v>
      </c>
    </row>
    <row r="565" spans="1:22" x14ac:dyDescent="0.2">
      <c r="A565" s="36">
        <v>559</v>
      </c>
      <c r="B565" s="271" t="s">
        <v>2734</v>
      </c>
      <c r="C565" s="43" t="s">
        <v>2703</v>
      </c>
      <c r="D565" s="76">
        <v>261487</v>
      </c>
      <c r="E565" s="76">
        <v>631240483</v>
      </c>
      <c r="F565" s="37" t="s">
        <v>2724</v>
      </c>
      <c r="G565" s="83" t="s">
        <v>148</v>
      </c>
      <c r="H565" s="32">
        <v>10</v>
      </c>
      <c r="I565" s="33">
        <v>16310</v>
      </c>
      <c r="J565" s="225">
        <f t="shared" si="41"/>
        <v>27.2</v>
      </c>
      <c r="K565" s="187"/>
      <c r="L565" s="187"/>
      <c r="M565" s="190">
        <v>27.2</v>
      </c>
      <c r="N565" s="191"/>
      <c r="O565" s="194"/>
      <c r="P565" s="110" t="s">
        <v>513</v>
      </c>
    </row>
    <row r="566" spans="1:22" x14ac:dyDescent="0.2">
      <c r="A566" s="36">
        <v>560</v>
      </c>
      <c r="B566" s="271" t="s">
        <v>2745</v>
      </c>
      <c r="C566" s="43" t="s">
        <v>2703</v>
      </c>
      <c r="D566" s="76">
        <v>262450</v>
      </c>
      <c r="E566" s="78">
        <v>631240489</v>
      </c>
      <c r="F566" s="37" t="s">
        <v>1924</v>
      </c>
      <c r="G566" s="83" t="s">
        <v>148</v>
      </c>
      <c r="H566" s="32">
        <v>10</v>
      </c>
      <c r="I566" s="33">
        <v>16310</v>
      </c>
      <c r="J566" s="225">
        <f t="shared" si="41"/>
        <v>145.4</v>
      </c>
      <c r="K566" s="187"/>
      <c r="L566" s="187"/>
      <c r="M566" s="190">
        <v>145.4</v>
      </c>
      <c r="N566" s="191"/>
      <c r="O566" s="194"/>
      <c r="P566" s="110" t="s">
        <v>513</v>
      </c>
      <c r="V566" s="267"/>
    </row>
    <row r="567" spans="1:22" x14ac:dyDescent="0.2">
      <c r="A567" s="36">
        <v>561</v>
      </c>
      <c r="B567" s="271" t="s">
        <v>2746</v>
      </c>
      <c r="C567" s="43" t="s">
        <v>2537</v>
      </c>
      <c r="D567" s="76">
        <v>265765</v>
      </c>
      <c r="E567" s="78">
        <v>631240496</v>
      </c>
      <c r="F567" s="37" t="s">
        <v>1924</v>
      </c>
      <c r="G567" s="83" t="s">
        <v>125</v>
      </c>
      <c r="H567" s="32">
        <v>10</v>
      </c>
      <c r="I567" s="33">
        <v>14310</v>
      </c>
      <c r="J567" s="225">
        <f t="shared" si="41"/>
        <v>59.6</v>
      </c>
      <c r="K567" s="187"/>
      <c r="L567" s="187"/>
      <c r="M567" s="190">
        <v>59.6</v>
      </c>
      <c r="N567" s="191"/>
      <c r="O567" s="194"/>
      <c r="P567" s="110" t="s">
        <v>126</v>
      </c>
      <c r="V567" s="267"/>
    </row>
    <row r="568" spans="1:22" x14ac:dyDescent="0.2">
      <c r="A568" s="36">
        <v>562</v>
      </c>
      <c r="B568" s="629" t="s">
        <v>3001</v>
      </c>
      <c r="C568" s="635" t="s">
        <v>2898</v>
      </c>
      <c r="D568" s="630"/>
      <c r="E568" s="439">
        <v>63118015</v>
      </c>
      <c r="F568" s="512" t="s">
        <v>2898</v>
      </c>
      <c r="G568" s="599" t="s">
        <v>3002</v>
      </c>
      <c r="H568" s="636">
        <v>10</v>
      </c>
      <c r="I568" s="526">
        <v>11110</v>
      </c>
      <c r="J568" s="514">
        <f t="shared" si="41"/>
        <v>-50000</v>
      </c>
      <c r="K568" s="515">
        <v>-50000</v>
      </c>
      <c r="L568" s="191"/>
      <c r="M568" s="432"/>
      <c r="N568" s="435"/>
      <c r="O568" s="435"/>
      <c r="P568" s="637" t="s">
        <v>3003</v>
      </c>
      <c r="V568" s="267"/>
    </row>
    <row r="569" spans="1:22" x14ac:dyDescent="0.2">
      <c r="A569" s="36">
        <v>563</v>
      </c>
      <c r="B569" s="271"/>
      <c r="C569" s="43"/>
      <c r="D569" s="76"/>
      <c r="E569" s="78"/>
      <c r="F569" s="37" t="s">
        <v>2740</v>
      </c>
      <c r="G569" s="77" t="s">
        <v>2737</v>
      </c>
      <c r="H569" s="48">
        <v>10</v>
      </c>
      <c r="I569" s="39">
        <v>11110</v>
      </c>
      <c r="J569" s="225">
        <f t="shared" si="41"/>
        <v>4324.67</v>
      </c>
      <c r="K569" s="187">
        <v>4324.67</v>
      </c>
      <c r="L569" s="187"/>
      <c r="M569" s="190"/>
      <c r="N569" s="191"/>
      <c r="O569" s="194"/>
      <c r="P569" s="110"/>
      <c r="S569" s="267"/>
    </row>
    <row r="570" spans="1:22" x14ac:dyDescent="0.2">
      <c r="A570" s="36">
        <v>564</v>
      </c>
      <c r="B570" s="271"/>
      <c r="C570" s="43"/>
      <c r="D570" s="76"/>
      <c r="E570" s="78"/>
      <c r="F570" s="37" t="s">
        <v>2740</v>
      </c>
      <c r="G570" s="77" t="s">
        <v>2738</v>
      </c>
      <c r="H570" s="48">
        <v>10</v>
      </c>
      <c r="I570" s="39">
        <v>11110</v>
      </c>
      <c r="J570" s="225">
        <f t="shared" si="41"/>
        <v>284464.45</v>
      </c>
      <c r="K570" s="187">
        <v>284464.45</v>
      </c>
      <c r="L570" s="187"/>
      <c r="M570" s="190"/>
      <c r="N570" s="191"/>
      <c r="O570" s="194"/>
      <c r="P570" s="110"/>
    </row>
    <row r="571" spans="1:22" x14ac:dyDescent="0.2">
      <c r="A571" s="36">
        <v>565</v>
      </c>
      <c r="B571" s="271"/>
      <c r="C571" s="43"/>
      <c r="D571" s="76"/>
      <c r="E571" s="78"/>
      <c r="F571" s="37" t="s">
        <v>2740</v>
      </c>
      <c r="G571" s="77" t="s">
        <v>2739</v>
      </c>
      <c r="H571" s="48">
        <v>10</v>
      </c>
      <c r="I571" s="39">
        <v>11110</v>
      </c>
      <c r="J571" s="225">
        <f t="shared" si="41"/>
        <v>70005.929999999993</v>
      </c>
      <c r="K571" s="187">
        <v>70005.929999999993</v>
      </c>
      <c r="L571" s="187"/>
      <c r="M571" s="190"/>
      <c r="N571" s="191"/>
      <c r="O571" s="194"/>
      <c r="P571" s="110"/>
    </row>
    <row r="572" spans="1:22" x14ac:dyDescent="0.2">
      <c r="A572" s="36">
        <v>566</v>
      </c>
      <c r="B572" s="271" t="s">
        <v>2783</v>
      </c>
      <c r="C572" s="43" t="s">
        <v>2781</v>
      </c>
      <c r="D572" s="76">
        <v>273510</v>
      </c>
      <c r="E572" s="78">
        <v>631240495</v>
      </c>
      <c r="F572" s="37" t="s">
        <v>2772</v>
      </c>
      <c r="G572" s="77" t="s">
        <v>676</v>
      </c>
      <c r="H572" s="48">
        <v>10</v>
      </c>
      <c r="I572" s="39">
        <v>13509</v>
      </c>
      <c r="J572" s="225">
        <f t="shared" si="41"/>
        <v>1368</v>
      </c>
      <c r="K572" s="187"/>
      <c r="L572" s="187"/>
      <c r="M572" s="190">
        <v>1368</v>
      </c>
      <c r="N572" s="191"/>
      <c r="O572" s="194"/>
      <c r="P572" s="110" t="s">
        <v>517</v>
      </c>
    </row>
    <row r="573" spans="1:22" x14ac:dyDescent="0.2">
      <c r="A573" s="36">
        <v>567</v>
      </c>
      <c r="B573" s="271" t="s">
        <v>2822</v>
      </c>
      <c r="C573" s="43" t="s">
        <v>2823</v>
      </c>
      <c r="D573" s="76">
        <v>284993</v>
      </c>
      <c r="E573" s="78">
        <v>631240504</v>
      </c>
      <c r="F573" s="37" t="s">
        <v>2809</v>
      </c>
      <c r="G573" s="77" t="s">
        <v>2824</v>
      </c>
      <c r="H573" s="48">
        <v>10</v>
      </c>
      <c r="I573" s="39">
        <v>13210</v>
      </c>
      <c r="J573" s="225">
        <f t="shared" si="41"/>
        <v>413.69</v>
      </c>
      <c r="K573" s="187"/>
      <c r="L573" s="187">
        <v>413.69</v>
      </c>
      <c r="M573" s="190"/>
      <c r="N573" s="191"/>
      <c r="O573" s="194"/>
      <c r="P573" s="110" t="s">
        <v>114</v>
      </c>
    </row>
    <row r="574" spans="1:22" x14ac:dyDescent="0.2">
      <c r="A574" s="36">
        <v>568</v>
      </c>
      <c r="B574" s="271" t="s">
        <v>2850</v>
      </c>
      <c r="C574" s="43" t="s">
        <v>2568</v>
      </c>
      <c r="D574" s="76">
        <v>285961</v>
      </c>
      <c r="E574" s="78">
        <v>631240497</v>
      </c>
      <c r="F574" s="37" t="s">
        <v>2809</v>
      </c>
      <c r="G574" s="77" t="s">
        <v>1149</v>
      </c>
      <c r="H574" s="48">
        <v>10</v>
      </c>
      <c r="I574" s="39">
        <v>13310</v>
      </c>
      <c r="J574" s="225">
        <f t="shared" si="41"/>
        <v>90</v>
      </c>
      <c r="K574" s="187"/>
      <c r="L574" s="187"/>
      <c r="M574" s="190">
        <v>90</v>
      </c>
      <c r="N574" s="191"/>
      <c r="O574" s="194"/>
      <c r="P574" s="110" t="s">
        <v>263</v>
      </c>
    </row>
    <row r="575" spans="1:22" x14ac:dyDescent="0.2">
      <c r="A575" s="36">
        <v>569</v>
      </c>
      <c r="B575" s="271" t="s">
        <v>2852</v>
      </c>
      <c r="C575" s="43" t="s">
        <v>2720</v>
      </c>
      <c r="D575" s="76">
        <v>285984</v>
      </c>
      <c r="E575" s="78">
        <v>631240500</v>
      </c>
      <c r="F575" s="37" t="s">
        <v>2809</v>
      </c>
      <c r="G575" s="77" t="s">
        <v>282</v>
      </c>
      <c r="H575" s="48">
        <v>10</v>
      </c>
      <c r="I575" s="39">
        <v>14310</v>
      </c>
      <c r="J575" s="225">
        <f t="shared" si="41"/>
        <v>140</v>
      </c>
      <c r="K575" s="187"/>
      <c r="L575" s="187"/>
      <c r="M575" s="190">
        <v>140</v>
      </c>
      <c r="N575" s="191"/>
      <c r="O575" s="194"/>
      <c r="P575" s="110" t="s">
        <v>132</v>
      </c>
    </row>
    <row r="576" spans="1:22" x14ac:dyDescent="0.2">
      <c r="A576" s="36">
        <v>570</v>
      </c>
      <c r="B576" s="271" t="s">
        <v>2851</v>
      </c>
      <c r="C576" s="43" t="s">
        <v>2751</v>
      </c>
      <c r="D576" s="76">
        <v>285984</v>
      </c>
      <c r="E576" s="78">
        <v>631240501</v>
      </c>
      <c r="F576" s="37" t="s">
        <v>2809</v>
      </c>
      <c r="G576" s="77" t="s">
        <v>282</v>
      </c>
      <c r="H576" s="48">
        <v>10</v>
      </c>
      <c r="I576" s="39">
        <v>14310</v>
      </c>
      <c r="J576" s="225">
        <f t="shared" si="41"/>
        <v>100</v>
      </c>
      <c r="K576" s="187"/>
      <c r="L576" s="187"/>
      <c r="M576" s="190">
        <v>100</v>
      </c>
      <c r="N576" s="191"/>
      <c r="O576" s="194"/>
      <c r="P576" s="110" t="s">
        <v>132</v>
      </c>
    </row>
    <row r="577" spans="1:16" x14ac:dyDescent="0.2">
      <c r="A577" s="36">
        <v>571</v>
      </c>
      <c r="B577" s="271" t="s">
        <v>2853</v>
      </c>
      <c r="C577" s="43" t="s">
        <v>2808</v>
      </c>
      <c r="D577" s="76">
        <v>286006</v>
      </c>
      <c r="E577" s="78">
        <v>631240537</v>
      </c>
      <c r="F577" s="37" t="s">
        <v>2809</v>
      </c>
      <c r="G577" s="77" t="s">
        <v>125</v>
      </c>
      <c r="H577" s="48">
        <v>10</v>
      </c>
      <c r="I577" s="39">
        <v>14310</v>
      </c>
      <c r="J577" s="225">
        <f t="shared" si="41"/>
        <v>77</v>
      </c>
      <c r="K577" s="187"/>
      <c r="L577" s="187"/>
      <c r="M577" s="190">
        <v>77</v>
      </c>
      <c r="N577" s="191"/>
      <c r="O577" s="194"/>
      <c r="P577" s="110" t="s">
        <v>126</v>
      </c>
    </row>
    <row r="578" spans="1:16" x14ac:dyDescent="0.2">
      <c r="A578" s="36">
        <v>572</v>
      </c>
      <c r="B578" s="271" t="s">
        <v>2854</v>
      </c>
      <c r="C578" s="43" t="s">
        <v>2740</v>
      </c>
      <c r="D578" s="76">
        <v>286073</v>
      </c>
      <c r="E578" s="78">
        <v>631240498</v>
      </c>
      <c r="F578" s="37" t="s">
        <v>2809</v>
      </c>
      <c r="G578" s="77" t="s">
        <v>2855</v>
      </c>
      <c r="H578" s="48">
        <v>10</v>
      </c>
      <c r="I578" s="39">
        <v>13509</v>
      </c>
      <c r="J578" s="225">
        <f t="shared" si="41"/>
        <v>1338</v>
      </c>
      <c r="K578" s="187"/>
      <c r="L578" s="187"/>
      <c r="M578" s="190">
        <v>1338</v>
      </c>
      <c r="N578" s="191"/>
      <c r="O578" s="194"/>
      <c r="P578" s="110" t="s">
        <v>517</v>
      </c>
    </row>
    <row r="579" spans="1:16" x14ac:dyDescent="0.2">
      <c r="A579" s="36">
        <v>573</v>
      </c>
      <c r="B579" s="271" t="s">
        <v>2856</v>
      </c>
      <c r="C579" s="43" t="s">
        <v>2809</v>
      </c>
      <c r="D579" s="76">
        <v>286083</v>
      </c>
      <c r="E579" s="78">
        <v>631240493</v>
      </c>
      <c r="F579" s="37" t="s">
        <v>2809</v>
      </c>
      <c r="G579" s="77" t="s">
        <v>2316</v>
      </c>
      <c r="H579" s="48">
        <v>10</v>
      </c>
      <c r="I579" s="39">
        <v>14023</v>
      </c>
      <c r="J579" s="225">
        <f t="shared" si="41"/>
        <v>996.36</v>
      </c>
      <c r="K579" s="187"/>
      <c r="L579" s="187"/>
      <c r="M579" s="190">
        <v>996.36</v>
      </c>
      <c r="N579" s="191"/>
      <c r="O579" s="194"/>
      <c r="P579" s="110" t="s">
        <v>2857</v>
      </c>
    </row>
    <row r="580" spans="1:16" x14ac:dyDescent="0.2">
      <c r="A580" s="36">
        <v>574</v>
      </c>
      <c r="B580" s="271" t="s">
        <v>930</v>
      </c>
      <c r="C580" s="43" t="s">
        <v>2858</v>
      </c>
      <c r="D580" s="76">
        <v>286098</v>
      </c>
      <c r="E580" s="78">
        <v>631240503</v>
      </c>
      <c r="F580" s="37" t="s">
        <v>2809</v>
      </c>
      <c r="G580" s="77" t="s">
        <v>1758</v>
      </c>
      <c r="H580" s="48">
        <v>10</v>
      </c>
      <c r="I580" s="39">
        <v>13210</v>
      </c>
      <c r="J580" s="225">
        <f t="shared" si="41"/>
        <v>70.13</v>
      </c>
      <c r="K580" s="187"/>
      <c r="L580" s="187">
        <v>70.13</v>
      </c>
      <c r="M580" s="190"/>
      <c r="N580" s="191"/>
      <c r="O580" s="194"/>
      <c r="P580" s="110" t="s">
        <v>114</v>
      </c>
    </row>
    <row r="581" spans="1:16" x14ac:dyDescent="0.2">
      <c r="A581" s="36">
        <v>575</v>
      </c>
      <c r="B581" s="271" t="s">
        <v>945</v>
      </c>
      <c r="C581" s="43" t="s">
        <v>2858</v>
      </c>
      <c r="D581" s="76">
        <v>286104</v>
      </c>
      <c r="E581" s="78">
        <v>631240502</v>
      </c>
      <c r="F581" s="37" t="s">
        <v>2809</v>
      </c>
      <c r="G581" s="77" t="s">
        <v>1758</v>
      </c>
      <c r="H581" s="48">
        <v>10</v>
      </c>
      <c r="I581" s="39">
        <v>13210</v>
      </c>
      <c r="J581" s="225">
        <f t="shared" si="41"/>
        <v>92.13</v>
      </c>
      <c r="K581" s="187"/>
      <c r="L581" s="187">
        <v>92.13</v>
      </c>
      <c r="M581" s="190"/>
      <c r="N581" s="191"/>
      <c r="O581" s="194"/>
      <c r="P581" s="110" t="s">
        <v>114</v>
      </c>
    </row>
    <row r="582" spans="1:16" x14ac:dyDescent="0.2">
      <c r="A582" s="36">
        <v>576</v>
      </c>
      <c r="B582" s="271" t="s">
        <v>2859</v>
      </c>
      <c r="C582" s="43" t="s">
        <v>2808</v>
      </c>
      <c r="D582" s="76">
        <v>286125</v>
      </c>
      <c r="E582" s="78">
        <v>631240507</v>
      </c>
      <c r="F582" s="37" t="s">
        <v>2860</v>
      </c>
      <c r="G582" s="77" t="s">
        <v>557</v>
      </c>
      <c r="H582" s="48">
        <v>10</v>
      </c>
      <c r="I582" s="51">
        <v>13220</v>
      </c>
      <c r="J582" s="225">
        <f t="shared" si="41"/>
        <v>278.02</v>
      </c>
      <c r="K582" s="187"/>
      <c r="L582" s="187">
        <v>278.02</v>
      </c>
      <c r="M582" s="190"/>
      <c r="N582" s="191"/>
      <c r="O582" s="194"/>
      <c r="P582" s="297" t="s">
        <v>558</v>
      </c>
    </row>
    <row r="583" spans="1:16" x14ac:dyDescent="0.2">
      <c r="A583" s="36">
        <v>577</v>
      </c>
      <c r="B583" s="271" t="s">
        <v>312</v>
      </c>
      <c r="C583" s="43" t="s">
        <v>2808</v>
      </c>
      <c r="D583" s="76">
        <v>286128</v>
      </c>
      <c r="E583" s="78">
        <v>631240506</v>
      </c>
      <c r="F583" s="37" t="s">
        <v>2860</v>
      </c>
      <c r="G583" s="77" t="s">
        <v>557</v>
      </c>
      <c r="H583" s="48">
        <v>10</v>
      </c>
      <c r="I583" s="51">
        <v>13220</v>
      </c>
      <c r="J583" s="225">
        <f t="shared" si="41"/>
        <v>17.739999999999998</v>
      </c>
      <c r="K583" s="187"/>
      <c r="L583" s="187">
        <v>17.739999999999998</v>
      </c>
      <c r="M583" s="190"/>
      <c r="N583" s="191"/>
      <c r="O583" s="194"/>
      <c r="P583" s="297" t="s">
        <v>558</v>
      </c>
    </row>
    <row r="584" spans="1:16" x14ac:dyDescent="0.2">
      <c r="A584" s="36">
        <v>578</v>
      </c>
      <c r="B584" s="271" t="s">
        <v>2862</v>
      </c>
      <c r="C584" s="43" t="s">
        <v>1327</v>
      </c>
      <c r="D584" s="76">
        <v>286252</v>
      </c>
      <c r="E584" s="78">
        <v>631240508</v>
      </c>
      <c r="F584" s="37" t="s">
        <v>2860</v>
      </c>
      <c r="G584" s="83" t="s">
        <v>808</v>
      </c>
      <c r="H584" s="32">
        <v>10</v>
      </c>
      <c r="I584" s="33">
        <v>13250</v>
      </c>
      <c r="J584" s="225">
        <f t="shared" si="41"/>
        <v>19.510000000000002</v>
      </c>
      <c r="K584" s="187"/>
      <c r="L584" s="187">
        <v>19.510000000000002</v>
      </c>
      <c r="M584" s="190"/>
      <c r="N584" s="191"/>
      <c r="O584" s="194"/>
      <c r="P584" s="110" t="s">
        <v>267</v>
      </c>
    </row>
    <row r="585" spans="1:16" x14ac:dyDescent="0.2">
      <c r="A585" s="36">
        <v>579</v>
      </c>
      <c r="B585" s="271" t="s">
        <v>2861</v>
      </c>
      <c r="C585" s="43" t="s">
        <v>1327</v>
      </c>
      <c r="D585" s="76">
        <v>286268</v>
      </c>
      <c r="E585" s="78">
        <v>631240509</v>
      </c>
      <c r="F585" s="37" t="s">
        <v>2860</v>
      </c>
      <c r="G585" s="83" t="s">
        <v>808</v>
      </c>
      <c r="H585" s="32">
        <v>10</v>
      </c>
      <c r="I585" s="33">
        <v>13250</v>
      </c>
      <c r="J585" s="225">
        <f t="shared" si="41"/>
        <v>15.99</v>
      </c>
      <c r="K585" s="187"/>
      <c r="L585" s="187">
        <v>15.99</v>
      </c>
      <c r="M585" s="190"/>
      <c r="N585" s="191"/>
      <c r="O585" s="194"/>
      <c r="P585" s="110" t="s">
        <v>267</v>
      </c>
    </row>
    <row r="586" spans="1:16" x14ac:dyDescent="0.2">
      <c r="A586" s="36">
        <v>580</v>
      </c>
      <c r="B586" s="271" t="s">
        <v>2863</v>
      </c>
      <c r="C586" s="43" t="s">
        <v>1327</v>
      </c>
      <c r="D586" s="76">
        <v>286282</v>
      </c>
      <c r="E586" s="78">
        <v>631240516</v>
      </c>
      <c r="F586" s="37" t="s">
        <v>2860</v>
      </c>
      <c r="G586" s="83" t="s">
        <v>808</v>
      </c>
      <c r="H586" s="32">
        <v>10</v>
      </c>
      <c r="I586" s="33">
        <v>13250</v>
      </c>
      <c r="J586" s="225">
        <f t="shared" si="41"/>
        <v>19.510000000000002</v>
      </c>
      <c r="K586" s="187"/>
      <c r="L586" s="187">
        <v>19.510000000000002</v>
      </c>
      <c r="M586" s="190"/>
      <c r="N586" s="191"/>
      <c r="O586" s="194"/>
      <c r="P586" s="110" t="s">
        <v>267</v>
      </c>
    </row>
    <row r="587" spans="1:16" x14ac:dyDescent="0.2">
      <c r="A587" s="36">
        <v>581</v>
      </c>
      <c r="B587" s="271" t="s">
        <v>2864</v>
      </c>
      <c r="C587" s="43" t="s">
        <v>1327</v>
      </c>
      <c r="D587" s="76">
        <v>286298</v>
      </c>
      <c r="E587" s="78">
        <v>631240520</v>
      </c>
      <c r="F587" s="37" t="s">
        <v>2860</v>
      </c>
      <c r="G587" s="83" t="s">
        <v>808</v>
      </c>
      <c r="H587" s="32">
        <v>10</v>
      </c>
      <c r="I587" s="33">
        <v>13250</v>
      </c>
      <c r="J587" s="225">
        <f t="shared" si="41"/>
        <v>16.5</v>
      </c>
      <c r="K587" s="187"/>
      <c r="L587" s="187">
        <v>16.5</v>
      </c>
      <c r="M587" s="190"/>
      <c r="N587" s="191"/>
      <c r="O587" s="194"/>
      <c r="P587" s="110" t="s">
        <v>267</v>
      </c>
    </row>
    <row r="588" spans="1:16" x14ac:dyDescent="0.2">
      <c r="A588" s="36">
        <v>582</v>
      </c>
      <c r="B588" s="271" t="s">
        <v>2865</v>
      </c>
      <c r="C588" s="43" t="s">
        <v>1327</v>
      </c>
      <c r="D588" s="76">
        <v>286322</v>
      </c>
      <c r="E588" s="78">
        <v>631240519</v>
      </c>
      <c r="F588" s="37" t="s">
        <v>2860</v>
      </c>
      <c r="G588" s="83" t="s">
        <v>808</v>
      </c>
      <c r="H588" s="32">
        <v>10</v>
      </c>
      <c r="I588" s="33">
        <v>13250</v>
      </c>
      <c r="J588" s="225">
        <f t="shared" si="41"/>
        <v>14.99</v>
      </c>
      <c r="K588" s="187"/>
      <c r="L588" s="187">
        <v>14.99</v>
      </c>
      <c r="M588" s="190"/>
      <c r="N588" s="191"/>
      <c r="O588" s="194"/>
      <c r="P588" s="110" t="s">
        <v>267</v>
      </c>
    </row>
    <row r="589" spans="1:16" x14ac:dyDescent="0.2">
      <c r="A589" s="36">
        <v>583</v>
      </c>
      <c r="B589" s="271" t="s">
        <v>2866</v>
      </c>
      <c r="C589" s="43" t="s">
        <v>1327</v>
      </c>
      <c r="D589" s="76">
        <v>286334</v>
      </c>
      <c r="E589" s="78">
        <v>631240517</v>
      </c>
      <c r="F589" s="37" t="s">
        <v>2860</v>
      </c>
      <c r="G589" s="83" t="s">
        <v>808</v>
      </c>
      <c r="H589" s="32">
        <v>10</v>
      </c>
      <c r="I589" s="33">
        <v>13250</v>
      </c>
      <c r="J589" s="225">
        <f t="shared" si="41"/>
        <v>7.99</v>
      </c>
      <c r="K589" s="187"/>
      <c r="L589" s="187">
        <v>7.99</v>
      </c>
      <c r="M589" s="190"/>
      <c r="N589" s="191"/>
      <c r="O589" s="194"/>
      <c r="P589" s="110" t="s">
        <v>267</v>
      </c>
    </row>
    <row r="590" spans="1:16" x14ac:dyDescent="0.2">
      <c r="A590" s="36">
        <v>584</v>
      </c>
      <c r="B590" s="271" t="s">
        <v>2867</v>
      </c>
      <c r="C590" s="43" t="s">
        <v>1327</v>
      </c>
      <c r="D590" s="76">
        <v>286377</v>
      </c>
      <c r="E590" s="78">
        <v>631240515</v>
      </c>
      <c r="F590" s="37" t="s">
        <v>2860</v>
      </c>
      <c r="G590" s="83" t="s">
        <v>808</v>
      </c>
      <c r="H590" s="32">
        <v>10</v>
      </c>
      <c r="I590" s="33">
        <v>13250</v>
      </c>
      <c r="J590" s="225">
        <f t="shared" si="41"/>
        <v>14.99</v>
      </c>
      <c r="K590" s="187"/>
      <c r="L590" s="187">
        <v>14.99</v>
      </c>
      <c r="M590" s="190"/>
      <c r="N590" s="191"/>
      <c r="O590" s="194"/>
      <c r="P590" s="110" t="s">
        <v>267</v>
      </c>
    </row>
    <row r="591" spans="1:16" x14ac:dyDescent="0.2">
      <c r="A591" s="36">
        <v>585</v>
      </c>
      <c r="B591" s="271" t="s">
        <v>2868</v>
      </c>
      <c r="C591" s="43" t="s">
        <v>2808</v>
      </c>
      <c r="D591" s="76">
        <v>286390</v>
      </c>
      <c r="E591" s="78">
        <v>631240505</v>
      </c>
      <c r="F591" s="37" t="s">
        <v>2860</v>
      </c>
      <c r="G591" s="83" t="s">
        <v>1794</v>
      </c>
      <c r="H591" s="32">
        <v>10</v>
      </c>
      <c r="I591" s="33">
        <v>13230</v>
      </c>
      <c r="J591" s="225">
        <f t="shared" si="41"/>
        <v>29.04</v>
      </c>
      <c r="K591" s="187"/>
      <c r="L591" s="187">
        <v>29.04</v>
      </c>
      <c r="M591" s="190"/>
      <c r="N591" s="191"/>
      <c r="O591" s="194"/>
      <c r="P591" s="110" t="s">
        <v>109</v>
      </c>
    </row>
    <row r="592" spans="1:16" x14ac:dyDescent="0.2">
      <c r="A592" s="36">
        <v>586</v>
      </c>
      <c r="B592" s="271" t="s">
        <v>2869</v>
      </c>
      <c r="C592" s="43" t="s">
        <v>2808</v>
      </c>
      <c r="D592" s="76">
        <v>286406</v>
      </c>
      <c r="E592" s="78">
        <v>631240510</v>
      </c>
      <c r="F592" s="37" t="s">
        <v>2860</v>
      </c>
      <c r="G592" s="83" t="s">
        <v>1794</v>
      </c>
      <c r="H592" s="32">
        <v>10</v>
      </c>
      <c r="I592" s="33">
        <v>13230</v>
      </c>
      <c r="J592" s="225">
        <f t="shared" si="41"/>
        <v>14.52</v>
      </c>
      <c r="K592" s="187"/>
      <c r="L592" s="187">
        <v>14.52</v>
      </c>
      <c r="M592" s="190"/>
      <c r="N592" s="191"/>
      <c r="O592" s="194"/>
      <c r="P592" s="110" t="s">
        <v>109</v>
      </c>
    </row>
    <row r="593" spans="1:22" x14ac:dyDescent="0.2">
      <c r="A593" s="36">
        <v>587</v>
      </c>
      <c r="B593" s="271" t="s">
        <v>2870</v>
      </c>
      <c r="C593" s="43" t="s">
        <v>2808</v>
      </c>
      <c r="D593" s="76">
        <v>286420</v>
      </c>
      <c r="E593" s="78">
        <v>631240513</v>
      </c>
      <c r="F593" s="37" t="s">
        <v>2860</v>
      </c>
      <c r="G593" s="83" t="s">
        <v>1794</v>
      </c>
      <c r="H593" s="32">
        <v>10</v>
      </c>
      <c r="I593" s="33">
        <v>13230</v>
      </c>
      <c r="J593" s="225">
        <f t="shared" si="41"/>
        <v>29.04</v>
      </c>
      <c r="K593" s="187"/>
      <c r="L593" s="187">
        <v>29.04</v>
      </c>
      <c r="M593" s="190"/>
      <c r="N593" s="191"/>
      <c r="O593" s="194"/>
      <c r="P593" s="110" t="s">
        <v>109</v>
      </c>
    </row>
    <row r="594" spans="1:22" x14ac:dyDescent="0.2">
      <c r="A594" s="36">
        <v>588</v>
      </c>
      <c r="B594" s="271" t="s">
        <v>965</v>
      </c>
      <c r="C594" s="43" t="s">
        <v>1327</v>
      </c>
      <c r="D594" s="76">
        <v>287039</v>
      </c>
      <c r="E594" s="78">
        <v>631240518</v>
      </c>
      <c r="F594" s="37" t="s">
        <v>2860</v>
      </c>
      <c r="G594" s="83" t="s">
        <v>808</v>
      </c>
      <c r="H594" s="32">
        <v>10</v>
      </c>
      <c r="I594" s="33">
        <v>13250</v>
      </c>
      <c r="J594" s="225">
        <f t="shared" ref="J594" si="42">SUM(K594+L594+M594+N594+O594)</f>
        <v>13.99</v>
      </c>
      <c r="K594" s="187"/>
      <c r="L594" s="187">
        <v>13.99</v>
      </c>
      <c r="M594" s="190"/>
      <c r="N594" s="191"/>
      <c r="O594" s="194"/>
      <c r="P594" s="110" t="s">
        <v>267</v>
      </c>
    </row>
    <row r="595" spans="1:22" x14ac:dyDescent="0.2">
      <c r="A595" s="36">
        <v>589</v>
      </c>
      <c r="B595" s="271" t="s">
        <v>2907</v>
      </c>
      <c r="C595" s="43" t="s">
        <v>2823</v>
      </c>
      <c r="D595" s="76">
        <v>287958</v>
      </c>
      <c r="E595" s="78">
        <v>631240520</v>
      </c>
      <c r="F595" s="37" t="s">
        <v>2908</v>
      </c>
      <c r="G595" s="77" t="s">
        <v>676</v>
      </c>
      <c r="H595" s="48">
        <v>10</v>
      </c>
      <c r="I595" s="51">
        <v>13509</v>
      </c>
      <c r="J595" s="225">
        <f t="shared" si="41"/>
        <v>1568</v>
      </c>
      <c r="K595" s="187"/>
      <c r="L595" s="187"/>
      <c r="M595" s="190">
        <v>1568</v>
      </c>
      <c r="N595" s="191"/>
      <c r="O595" s="194"/>
      <c r="P595" s="297" t="s">
        <v>517</v>
      </c>
    </row>
    <row r="596" spans="1:22" x14ac:dyDescent="0.2">
      <c r="A596" s="36">
        <v>590</v>
      </c>
      <c r="B596" s="271" t="s">
        <v>2909</v>
      </c>
      <c r="C596" s="43" t="s">
        <v>2808</v>
      </c>
      <c r="D596" s="76">
        <v>288013</v>
      </c>
      <c r="E596" s="78">
        <v>631240512</v>
      </c>
      <c r="F596" s="37" t="s">
        <v>2908</v>
      </c>
      <c r="G596" s="83" t="s">
        <v>1794</v>
      </c>
      <c r="H596" s="32">
        <v>10</v>
      </c>
      <c r="I596" s="33">
        <v>13230</v>
      </c>
      <c r="J596" s="225">
        <f t="shared" ref="J596:J617" si="43">SUM(K596+L596+M596+N596+O596)</f>
        <v>43.56</v>
      </c>
      <c r="K596" s="187"/>
      <c r="L596" s="187">
        <v>43.56</v>
      </c>
      <c r="M596" s="190"/>
      <c r="N596" s="191"/>
      <c r="O596" s="194"/>
      <c r="P596" s="110" t="s">
        <v>109</v>
      </c>
    </row>
    <row r="597" spans="1:22" x14ac:dyDescent="0.2">
      <c r="A597" s="36">
        <v>591</v>
      </c>
      <c r="B597" s="271" t="s">
        <v>2910</v>
      </c>
      <c r="C597" s="43" t="s">
        <v>1327</v>
      </c>
      <c r="D597" s="76">
        <v>288022</v>
      </c>
      <c r="E597" s="78">
        <v>631240514</v>
      </c>
      <c r="F597" s="37" t="s">
        <v>2908</v>
      </c>
      <c r="G597" s="83" t="s">
        <v>808</v>
      </c>
      <c r="H597" s="32">
        <v>10</v>
      </c>
      <c r="I597" s="33">
        <v>13250</v>
      </c>
      <c r="J597" s="225">
        <f t="shared" si="43"/>
        <v>12.99</v>
      </c>
      <c r="K597" s="187"/>
      <c r="L597" s="187">
        <v>12.99</v>
      </c>
      <c r="M597" s="190"/>
      <c r="N597" s="191"/>
      <c r="O597" s="194"/>
      <c r="P597" s="110" t="s">
        <v>267</v>
      </c>
    </row>
    <row r="598" spans="1:22" x14ac:dyDescent="0.2">
      <c r="A598" s="36">
        <v>592</v>
      </c>
      <c r="B598" s="271" t="s">
        <v>2918</v>
      </c>
      <c r="C598" s="43" t="s">
        <v>2764</v>
      </c>
      <c r="D598" s="76">
        <v>288524</v>
      </c>
      <c r="E598" s="78">
        <v>631240524</v>
      </c>
      <c r="F598" s="37" t="s">
        <v>2908</v>
      </c>
      <c r="G598" s="83" t="s">
        <v>1436</v>
      </c>
      <c r="H598" s="32">
        <v>10</v>
      </c>
      <c r="I598" s="33">
        <v>13640</v>
      </c>
      <c r="J598" s="225">
        <f t="shared" si="43"/>
        <v>152.5</v>
      </c>
      <c r="K598" s="187"/>
      <c r="L598" s="187"/>
      <c r="M598" s="190">
        <v>152.5</v>
      </c>
      <c r="N598" s="191"/>
      <c r="O598" s="194"/>
      <c r="P598" s="110" t="s">
        <v>144</v>
      </c>
    </row>
    <row r="599" spans="1:22" x14ac:dyDescent="0.2">
      <c r="A599" s="36">
        <v>593</v>
      </c>
      <c r="B599" s="271" t="s">
        <v>2919</v>
      </c>
      <c r="C599" s="43" t="s">
        <v>2772</v>
      </c>
      <c r="D599" s="76">
        <v>288539</v>
      </c>
      <c r="E599" s="78">
        <v>631240523</v>
      </c>
      <c r="F599" s="37" t="s">
        <v>2908</v>
      </c>
      <c r="G599" s="83" t="s">
        <v>1436</v>
      </c>
      <c r="H599" s="32">
        <v>10</v>
      </c>
      <c r="I599" s="33">
        <v>13640</v>
      </c>
      <c r="J599" s="225">
        <f t="shared" si="43"/>
        <v>781.4</v>
      </c>
      <c r="K599" s="187"/>
      <c r="L599" s="187"/>
      <c r="M599" s="190">
        <v>781.4</v>
      </c>
      <c r="N599" s="191"/>
      <c r="O599" s="194"/>
      <c r="P599" s="110" t="s">
        <v>144</v>
      </c>
    </row>
    <row r="600" spans="1:22" x14ac:dyDescent="0.2">
      <c r="A600" s="36">
        <v>594</v>
      </c>
      <c r="B600" s="271" t="s">
        <v>2920</v>
      </c>
      <c r="C600" s="43" t="s">
        <v>2790</v>
      </c>
      <c r="D600" s="76">
        <v>288549</v>
      </c>
      <c r="E600" s="78">
        <v>631240529</v>
      </c>
      <c r="F600" s="37" t="s">
        <v>2908</v>
      </c>
      <c r="G600" s="83" t="s">
        <v>1436</v>
      </c>
      <c r="H600" s="32">
        <v>10</v>
      </c>
      <c r="I600" s="33">
        <v>13640</v>
      </c>
      <c r="J600" s="225">
        <f t="shared" si="43"/>
        <v>988.1</v>
      </c>
      <c r="K600" s="187"/>
      <c r="L600" s="187"/>
      <c r="M600" s="190">
        <v>988.1</v>
      </c>
      <c r="N600" s="191"/>
      <c r="O600" s="194"/>
      <c r="P600" s="110" t="s">
        <v>144</v>
      </c>
    </row>
    <row r="601" spans="1:22" ht="13.5" thickBot="1" x14ac:dyDescent="0.25">
      <c r="A601" s="36">
        <v>595</v>
      </c>
      <c r="B601" s="271" t="s">
        <v>2921</v>
      </c>
      <c r="C601" s="43" t="s">
        <v>2764</v>
      </c>
      <c r="D601" s="76">
        <v>288566</v>
      </c>
      <c r="E601" s="78">
        <v>631240527</v>
      </c>
      <c r="F601" s="37" t="s">
        <v>2908</v>
      </c>
      <c r="G601" s="83" t="s">
        <v>1436</v>
      </c>
      <c r="H601" s="32">
        <v>10</v>
      </c>
      <c r="I601" s="33">
        <v>13640</v>
      </c>
      <c r="J601" s="225">
        <f t="shared" si="43"/>
        <v>551.45000000000005</v>
      </c>
      <c r="K601" s="187"/>
      <c r="L601" s="187"/>
      <c r="M601" s="190">
        <v>551.45000000000005</v>
      </c>
      <c r="N601" s="191"/>
      <c r="O601" s="194"/>
      <c r="P601" s="110" t="s">
        <v>144</v>
      </c>
    </row>
    <row r="602" spans="1:22" ht="13.5" thickBot="1" x14ac:dyDescent="0.25">
      <c r="A602" s="36">
        <v>596</v>
      </c>
      <c r="B602" s="271" t="s">
        <v>2922</v>
      </c>
      <c r="C602" s="43" t="s">
        <v>2764</v>
      </c>
      <c r="D602" s="76">
        <v>289220</v>
      </c>
      <c r="E602" s="78">
        <v>631240525</v>
      </c>
      <c r="F602" s="37" t="s">
        <v>2926</v>
      </c>
      <c r="G602" s="83" t="s">
        <v>1436</v>
      </c>
      <c r="H602" s="32">
        <v>10</v>
      </c>
      <c r="I602" s="33">
        <v>13640</v>
      </c>
      <c r="J602" s="225">
        <f t="shared" si="43"/>
        <v>246.7</v>
      </c>
      <c r="K602" s="187"/>
      <c r="L602" s="187"/>
      <c r="M602" s="190">
        <v>246.7</v>
      </c>
      <c r="N602" s="191"/>
      <c r="O602" s="194"/>
      <c r="P602" s="110" t="s">
        <v>144</v>
      </c>
      <c r="R602" s="441" t="s">
        <v>51</v>
      </c>
      <c r="S602" s="442" t="s">
        <v>52</v>
      </c>
      <c r="T602" s="441" t="s">
        <v>53</v>
      </c>
      <c r="U602" s="443" t="s">
        <v>2977</v>
      </c>
    </row>
    <row r="603" spans="1:22" x14ac:dyDescent="0.2">
      <c r="A603" s="36">
        <v>597</v>
      </c>
      <c r="B603" s="271" t="s">
        <v>2923</v>
      </c>
      <c r="C603" s="43" t="s">
        <v>2764</v>
      </c>
      <c r="D603" s="76">
        <v>289245</v>
      </c>
      <c r="E603" s="78">
        <v>631240522</v>
      </c>
      <c r="F603" s="37" t="s">
        <v>2926</v>
      </c>
      <c r="G603" s="83" t="s">
        <v>1436</v>
      </c>
      <c r="H603" s="32">
        <v>10</v>
      </c>
      <c r="I603" s="33">
        <v>13640</v>
      </c>
      <c r="J603" s="225">
        <f t="shared" si="43"/>
        <v>671.5</v>
      </c>
      <c r="K603" s="187"/>
      <c r="L603" s="187"/>
      <c r="M603" s="190">
        <v>671.5</v>
      </c>
      <c r="N603" s="191"/>
      <c r="O603" s="194"/>
      <c r="P603" s="110" t="s">
        <v>144</v>
      </c>
      <c r="R603" s="342">
        <v>4324.67</v>
      </c>
      <c r="S603" s="342">
        <v>11689.26</v>
      </c>
      <c r="T603" s="342">
        <v>30413.02</v>
      </c>
      <c r="V603" s="342"/>
    </row>
    <row r="604" spans="1:22" x14ac:dyDescent="0.2">
      <c r="A604" s="36">
        <v>598</v>
      </c>
      <c r="B604" s="271" t="s">
        <v>2924</v>
      </c>
      <c r="C604" s="43" t="s">
        <v>2790</v>
      </c>
      <c r="D604" s="76">
        <v>289257</v>
      </c>
      <c r="E604" s="78">
        <v>631240526</v>
      </c>
      <c r="F604" s="37" t="s">
        <v>2926</v>
      </c>
      <c r="G604" s="83" t="s">
        <v>1436</v>
      </c>
      <c r="H604" s="32">
        <v>10</v>
      </c>
      <c r="I604" s="33">
        <v>13640</v>
      </c>
      <c r="J604" s="225">
        <f t="shared" si="43"/>
        <v>590</v>
      </c>
      <c r="K604" s="187"/>
      <c r="L604" s="187"/>
      <c r="M604" s="190">
        <v>590</v>
      </c>
      <c r="N604" s="191"/>
      <c r="O604" s="194"/>
      <c r="P604" s="110" t="s">
        <v>144</v>
      </c>
      <c r="R604" s="343"/>
      <c r="S604" s="342">
        <v>9668.7800000000007</v>
      </c>
      <c r="T604" s="342">
        <v>37941.03</v>
      </c>
      <c r="V604" s="342"/>
    </row>
    <row r="605" spans="1:22" x14ac:dyDescent="0.2">
      <c r="A605" s="36">
        <v>599</v>
      </c>
      <c r="B605" s="271" t="s">
        <v>2925</v>
      </c>
      <c r="C605" s="43" t="s">
        <v>2772</v>
      </c>
      <c r="D605" s="76">
        <v>289285</v>
      </c>
      <c r="E605" s="78">
        <v>631240532</v>
      </c>
      <c r="F605" s="37" t="s">
        <v>2926</v>
      </c>
      <c r="G605" s="83" t="s">
        <v>1436</v>
      </c>
      <c r="H605" s="32">
        <v>10</v>
      </c>
      <c r="I605" s="33">
        <v>13640</v>
      </c>
      <c r="J605" s="225">
        <f t="shared" si="43"/>
        <v>279</v>
      </c>
      <c r="K605" s="187"/>
      <c r="L605" s="187"/>
      <c r="M605" s="190">
        <v>279</v>
      </c>
      <c r="N605" s="191"/>
      <c r="O605" s="194"/>
      <c r="P605" s="110" t="s">
        <v>144</v>
      </c>
      <c r="R605" s="343"/>
      <c r="S605" s="342">
        <v>12119.28</v>
      </c>
      <c r="T605" s="342"/>
      <c r="V605" s="342"/>
    </row>
    <row r="606" spans="1:22" x14ac:dyDescent="0.2">
      <c r="A606" s="36">
        <v>600</v>
      </c>
      <c r="B606" s="271" t="s">
        <v>2927</v>
      </c>
      <c r="C606" s="43" t="s">
        <v>2764</v>
      </c>
      <c r="D606" s="76">
        <v>289308</v>
      </c>
      <c r="E606" s="78">
        <v>631240531</v>
      </c>
      <c r="F606" s="37" t="s">
        <v>2926</v>
      </c>
      <c r="G606" s="83" t="s">
        <v>1436</v>
      </c>
      <c r="H606" s="32">
        <v>10</v>
      </c>
      <c r="I606" s="33">
        <v>13640</v>
      </c>
      <c r="J606" s="225">
        <f t="shared" si="43"/>
        <v>158.55000000000001</v>
      </c>
      <c r="K606" s="187"/>
      <c r="L606" s="187"/>
      <c r="M606" s="190">
        <v>158.55000000000001</v>
      </c>
      <c r="N606" s="191"/>
      <c r="O606" s="194"/>
      <c r="P606" s="110" t="s">
        <v>144</v>
      </c>
      <c r="R606" s="343"/>
      <c r="S606" s="342">
        <v>19739.689999999999</v>
      </c>
      <c r="T606" s="342"/>
      <c r="V606" s="342"/>
    </row>
    <row r="607" spans="1:22" x14ac:dyDescent="0.2">
      <c r="A607" s="36">
        <v>601</v>
      </c>
      <c r="B607" s="271" t="s">
        <v>2928</v>
      </c>
      <c r="C607" s="43" t="s">
        <v>2790</v>
      </c>
      <c r="D607" s="76">
        <v>289348</v>
      </c>
      <c r="E607" s="78">
        <v>631240530</v>
      </c>
      <c r="F607" s="37" t="s">
        <v>2926</v>
      </c>
      <c r="G607" s="83" t="s">
        <v>1436</v>
      </c>
      <c r="H607" s="32">
        <v>10</v>
      </c>
      <c r="I607" s="33">
        <v>13640</v>
      </c>
      <c r="J607" s="225">
        <f t="shared" si="43"/>
        <v>563.20000000000005</v>
      </c>
      <c r="K607" s="187"/>
      <c r="L607" s="187"/>
      <c r="M607" s="190">
        <v>563.20000000000005</v>
      </c>
      <c r="N607" s="191"/>
      <c r="O607" s="194"/>
      <c r="P607" s="110" t="s">
        <v>144</v>
      </c>
      <c r="R607" s="343"/>
      <c r="S607" s="342">
        <v>11372.62</v>
      </c>
      <c r="T607" s="342"/>
      <c r="V607" s="342"/>
    </row>
    <row r="608" spans="1:22" x14ac:dyDescent="0.2">
      <c r="A608" s="36">
        <v>602</v>
      </c>
      <c r="B608" s="271" t="s">
        <v>2929</v>
      </c>
      <c r="C608" s="43" t="s">
        <v>2888</v>
      </c>
      <c r="D608" s="76">
        <v>289384</v>
      </c>
      <c r="E608" s="78">
        <v>631240541</v>
      </c>
      <c r="F608" s="37" t="s">
        <v>2926</v>
      </c>
      <c r="G608" s="83" t="s">
        <v>176</v>
      </c>
      <c r="H608" s="32">
        <v>10</v>
      </c>
      <c r="I608" s="33">
        <v>14050</v>
      </c>
      <c r="J608" s="225">
        <f t="shared" si="43"/>
        <v>173</v>
      </c>
      <c r="K608" s="187"/>
      <c r="L608" s="187"/>
      <c r="M608" s="190">
        <v>173</v>
      </c>
      <c r="N608" s="191"/>
      <c r="O608" s="194"/>
      <c r="P608" s="110" t="s">
        <v>517</v>
      </c>
      <c r="R608" s="343"/>
      <c r="S608" s="342">
        <v>10221.5</v>
      </c>
      <c r="T608" s="343"/>
      <c r="V608" s="342"/>
    </row>
    <row r="609" spans="1:22" x14ac:dyDescent="0.2">
      <c r="A609" s="36">
        <v>603</v>
      </c>
      <c r="B609" s="271" t="s">
        <v>2932</v>
      </c>
      <c r="C609" s="381" t="s">
        <v>2808</v>
      </c>
      <c r="D609" s="76">
        <v>289533</v>
      </c>
      <c r="E609" s="78">
        <v>631240538</v>
      </c>
      <c r="F609" s="37" t="s">
        <v>2926</v>
      </c>
      <c r="G609" s="83" t="s">
        <v>729</v>
      </c>
      <c r="H609" s="32">
        <v>10</v>
      </c>
      <c r="I609" s="33">
        <v>13780</v>
      </c>
      <c r="J609" s="225">
        <f t="shared" si="43"/>
        <v>297.41000000000003</v>
      </c>
      <c r="K609" s="187"/>
      <c r="L609" s="187"/>
      <c r="M609" s="190">
        <v>297.41000000000003</v>
      </c>
      <c r="N609" s="191"/>
      <c r="O609" s="194"/>
      <c r="P609" s="110" t="s">
        <v>527</v>
      </c>
      <c r="R609" s="343"/>
      <c r="S609" s="342">
        <v>10499.14</v>
      </c>
      <c r="T609" s="343"/>
      <c r="V609" s="342"/>
    </row>
    <row r="610" spans="1:22" x14ac:dyDescent="0.2">
      <c r="A610" s="36">
        <v>604</v>
      </c>
      <c r="B610" s="271" t="s">
        <v>2934</v>
      </c>
      <c r="C610" s="43" t="s">
        <v>2808</v>
      </c>
      <c r="D610" s="76">
        <v>289543</v>
      </c>
      <c r="E610" s="78">
        <v>631240540</v>
      </c>
      <c r="F610" s="37" t="s">
        <v>2926</v>
      </c>
      <c r="G610" s="83" t="s">
        <v>2933</v>
      </c>
      <c r="H610" s="32">
        <v>10</v>
      </c>
      <c r="I610" s="33">
        <v>13780</v>
      </c>
      <c r="J610" s="225">
        <f t="shared" ref="J610:J616" si="44">SUM(K610+L610+M610+N610+O610)</f>
        <v>22.74</v>
      </c>
      <c r="K610" s="187"/>
      <c r="L610" s="187"/>
      <c r="M610" s="190">
        <v>22.74</v>
      </c>
      <c r="N610" s="191"/>
      <c r="O610" s="194"/>
      <c r="P610" s="110" t="s">
        <v>527</v>
      </c>
      <c r="R610" s="343"/>
      <c r="S610" s="342">
        <v>27298.86</v>
      </c>
      <c r="T610" s="343"/>
      <c r="V610" s="342"/>
    </row>
    <row r="611" spans="1:22" x14ac:dyDescent="0.2">
      <c r="A611" s="36">
        <v>605</v>
      </c>
      <c r="B611" s="271" t="s">
        <v>2935</v>
      </c>
      <c r="C611" s="43" t="s">
        <v>2809</v>
      </c>
      <c r="D611" s="76">
        <v>289553</v>
      </c>
      <c r="E611" s="78">
        <v>631240542</v>
      </c>
      <c r="F611" s="37" t="s">
        <v>2926</v>
      </c>
      <c r="G611" s="83" t="s">
        <v>1149</v>
      </c>
      <c r="H611" s="32">
        <v>10</v>
      </c>
      <c r="I611" s="33">
        <v>13310</v>
      </c>
      <c r="J611" s="225">
        <f t="shared" si="44"/>
        <v>90</v>
      </c>
      <c r="K611" s="187"/>
      <c r="L611" s="187"/>
      <c r="M611" s="190">
        <v>90</v>
      </c>
      <c r="N611" s="191"/>
      <c r="O611" s="194"/>
      <c r="P611" s="110" t="s">
        <v>263</v>
      </c>
      <c r="R611" s="343"/>
      <c r="S611" s="342">
        <v>20864.5</v>
      </c>
      <c r="T611" s="343"/>
      <c r="V611" s="342"/>
    </row>
    <row r="612" spans="1:22" x14ac:dyDescent="0.2">
      <c r="A612" s="36">
        <v>606</v>
      </c>
      <c r="B612" s="271" t="s">
        <v>2936</v>
      </c>
      <c r="C612" s="43" t="s">
        <v>2764</v>
      </c>
      <c r="D612" s="76">
        <v>289563</v>
      </c>
      <c r="E612" s="78">
        <v>631240534</v>
      </c>
      <c r="F612" s="37" t="s">
        <v>2926</v>
      </c>
      <c r="G612" s="83" t="s">
        <v>1436</v>
      </c>
      <c r="H612" s="32">
        <v>10</v>
      </c>
      <c r="I612" s="33">
        <v>13640</v>
      </c>
      <c r="J612" s="225">
        <f t="shared" si="44"/>
        <v>689.7</v>
      </c>
      <c r="K612" s="187"/>
      <c r="L612" s="187"/>
      <c r="M612" s="190">
        <v>689.7</v>
      </c>
      <c r="N612" s="191"/>
      <c r="O612" s="194"/>
      <c r="P612" s="110" t="s">
        <v>144</v>
      </c>
      <c r="R612" s="343"/>
      <c r="S612" s="342">
        <v>17158.490000000002</v>
      </c>
      <c r="T612" s="343"/>
      <c r="V612" s="342"/>
    </row>
    <row r="613" spans="1:22" x14ac:dyDescent="0.2">
      <c r="A613" s="36">
        <v>607</v>
      </c>
      <c r="B613" s="271" t="s">
        <v>2940</v>
      </c>
      <c r="C613" s="43" t="s">
        <v>2764</v>
      </c>
      <c r="D613" s="76">
        <v>289937</v>
      </c>
      <c r="E613" s="78">
        <v>631240528</v>
      </c>
      <c r="F613" s="37" t="s">
        <v>2926</v>
      </c>
      <c r="G613" s="83" t="s">
        <v>1436</v>
      </c>
      <c r="H613" s="32">
        <v>10</v>
      </c>
      <c r="I613" s="33">
        <v>13640</v>
      </c>
      <c r="J613" s="225">
        <f t="shared" si="44"/>
        <v>303.36</v>
      </c>
      <c r="K613" s="187"/>
      <c r="L613" s="187"/>
      <c r="M613" s="190">
        <v>303.36</v>
      </c>
      <c r="N613" s="191"/>
      <c r="O613" s="194"/>
      <c r="P613" s="110" t="s">
        <v>144</v>
      </c>
      <c r="R613" s="343"/>
      <c r="S613" s="342">
        <v>47748.92</v>
      </c>
      <c r="T613" s="343"/>
      <c r="V613" s="342"/>
    </row>
    <row r="614" spans="1:22" x14ac:dyDescent="0.2">
      <c r="A614" s="36">
        <v>608</v>
      </c>
      <c r="B614" s="271" t="s">
        <v>2941</v>
      </c>
      <c r="C614" s="43" t="s">
        <v>2823</v>
      </c>
      <c r="D614" s="76">
        <v>289947</v>
      </c>
      <c r="E614" s="78">
        <v>631240535</v>
      </c>
      <c r="F614" s="37" t="s">
        <v>2926</v>
      </c>
      <c r="G614" s="83" t="s">
        <v>1436</v>
      </c>
      <c r="H614" s="32">
        <v>10</v>
      </c>
      <c r="I614" s="33">
        <v>13640</v>
      </c>
      <c r="J614" s="225">
        <f t="shared" si="44"/>
        <v>207.15</v>
      </c>
      <c r="K614" s="187"/>
      <c r="L614" s="187"/>
      <c r="M614" s="190">
        <v>207.15</v>
      </c>
      <c r="N614" s="191"/>
      <c r="O614" s="194"/>
      <c r="P614" s="110" t="s">
        <v>144</v>
      </c>
      <c r="R614" s="343"/>
      <c r="S614" s="342">
        <v>14879.09</v>
      </c>
      <c r="T614" s="343"/>
      <c r="V614" s="342"/>
    </row>
    <row r="615" spans="1:22" x14ac:dyDescent="0.2">
      <c r="A615" s="36">
        <v>609</v>
      </c>
      <c r="B615" s="271" t="s">
        <v>2942</v>
      </c>
      <c r="C615" s="43" t="s">
        <v>2790</v>
      </c>
      <c r="D615" s="76">
        <v>289970</v>
      </c>
      <c r="E615" s="78">
        <v>631240533</v>
      </c>
      <c r="F615" s="37" t="s">
        <v>2926</v>
      </c>
      <c r="G615" s="83" t="s">
        <v>1436</v>
      </c>
      <c r="H615" s="32">
        <v>10</v>
      </c>
      <c r="I615" s="33">
        <v>13640</v>
      </c>
      <c r="J615" s="225">
        <f t="shared" si="44"/>
        <v>146.5</v>
      </c>
      <c r="K615" s="187"/>
      <c r="L615" s="187"/>
      <c r="M615" s="190">
        <v>146.5</v>
      </c>
      <c r="N615" s="191"/>
      <c r="O615" s="194"/>
      <c r="P615" s="110" t="s">
        <v>144</v>
      </c>
      <c r="R615" s="343"/>
      <c r="S615" s="342">
        <v>11233.85</v>
      </c>
      <c r="T615" s="343"/>
      <c r="V615" s="342"/>
    </row>
    <row r="616" spans="1:22" x14ac:dyDescent="0.2">
      <c r="A616" s="36">
        <v>610</v>
      </c>
      <c r="B616" s="271" t="s">
        <v>2944</v>
      </c>
      <c r="C616" s="43" t="s">
        <v>2808</v>
      </c>
      <c r="D616" s="76">
        <v>290149</v>
      </c>
      <c r="E616" s="78">
        <v>631240539</v>
      </c>
      <c r="F616" s="37" t="s">
        <v>2926</v>
      </c>
      <c r="G616" s="83" t="s">
        <v>2933</v>
      </c>
      <c r="H616" s="32">
        <v>10</v>
      </c>
      <c r="I616" s="33">
        <v>13780</v>
      </c>
      <c r="J616" s="225">
        <f t="shared" si="44"/>
        <v>57.19</v>
      </c>
      <c r="K616" s="187"/>
      <c r="L616" s="187"/>
      <c r="M616" s="190">
        <v>57.19</v>
      </c>
      <c r="N616" s="191"/>
      <c r="O616" s="194"/>
      <c r="P616" s="110" t="s">
        <v>527</v>
      </c>
      <c r="R616" s="343"/>
      <c r="S616" s="342">
        <v>11623.08</v>
      </c>
      <c r="T616" s="343"/>
      <c r="V616" s="342"/>
    </row>
    <row r="617" spans="1:22" x14ac:dyDescent="0.2">
      <c r="A617" s="36">
        <v>611</v>
      </c>
      <c r="B617" s="271" t="s">
        <v>2947</v>
      </c>
      <c r="C617" s="43" t="s">
        <v>2872</v>
      </c>
      <c r="D617" s="76">
        <v>291846</v>
      </c>
      <c r="E617" s="78">
        <v>631240543</v>
      </c>
      <c r="F617" s="37" t="s">
        <v>2946</v>
      </c>
      <c r="G617" s="83" t="s">
        <v>2316</v>
      </c>
      <c r="H617" s="32">
        <v>10</v>
      </c>
      <c r="I617" s="33">
        <v>14023</v>
      </c>
      <c r="J617" s="225">
        <f t="shared" si="43"/>
        <v>10000</v>
      </c>
      <c r="K617" s="187"/>
      <c r="L617" s="187"/>
      <c r="M617" s="190">
        <v>10000</v>
      </c>
      <c r="N617" s="191"/>
      <c r="O617" s="194"/>
      <c r="P617" s="110" t="s">
        <v>517</v>
      </c>
      <c r="R617" s="343"/>
      <c r="S617" s="342">
        <v>11242.21</v>
      </c>
      <c r="T617" s="343"/>
      <c r="V617" s="342"/>
    </row>
    <row r="618" spans="1:22" x14ac:dyDescent="0.2">
      <c r="A618" s="36">
        <v>612</v>
      </c>
      <c r="B618" s="271" t="s">
        <v>2948</v>
      </c>
      <c r="C618" s="43" t="s">
        <v>2926</v>
      </c>
      <c r="D618" s="76">
        <v>291865</v>
      </c>
      <c r="E618" s="78">
        <v>631240499</v>
      </c>
      <c r="F618" s="37" t="s">
        <v>2946</v>
      </c>
      <c r="G618" s="77" t="s">
        <v>676</v>
      </c>
      <c r="H618" s="48">
        <v>10</v>
      </c>
      <c r="I618" s="39">
        <v>13509</v>
      </c>
      <c r="J618" s="225">
        <f t="shared" si="41"/>
        <v>1892</v>
      </c>
      <c r="K618" s="187"/>
      <c r="L618" s="187"/>
      <c r="M618" s="190">
        <v>1892</v>
      </c>
      <c r="N618" s="191"/>
      <c r="O618" s="194"/>
      <c r="P618" s="110" t="s">
        <v>517</v>
      </c>
      <c r="R618" s="343"/>
      <c r="S618" s="342">
        <v>13309.24</v>
      </c>
      <c r="T618" s="343"/>
      <c r="V618" s="342"/>
    </row>
    <row r="619" spans="1:22" x14ac:dyDescent="0.2">
      <c r="A619" s="36">
        <v>613</v>
      </c>
      <c r="B619" s="271" t="s">
        <v>2949</v>
      </c>
      <c r="C619" s="43" t="s">
        <v>2950</v>
      </c>
      <c r="D619" s="76">
        <v>293192</v>
      </c>
      <c r="E619" s="78">
        <v>631240536</v>
      </c>
      <c r="F619" s="37" t="s">
        <v>2950</v>
      </c>
      <c r="G619" s="77" t="s">
        <v>2951</v>
      </c>
      <c r="H619" s="48">
        <v>10</v>
      </c>
      <c r="I619" s="39">
        <v>14023</v>
      </c>
      <c r="J619" s="225">
        <f t="shared" si="41"/>
        <v>993.9</v>
      </c>
      <c r="K619" s="187"/>
      <c r="L619" s="187"/>
      <c r="M619" s="190">
        <v>993.9</v>
      </c>
      <c r="N619" s="191"/>
      <c r="O619" s="194"/>
      <c r="P619" s="110" t="s">
        <v>2857</v>
      </c>
      <c r="R619" s="343"/>
      <c r="S619" s="342">
        <v>9092.48</v>
      </c>
      <c r="T619" s="343"/>
      <c r="V619" s="342"/>
    </row>
    <row r="620" spans="1:22" ht="13.5" thickBot="1" x14ac:dyDescent="0.25">
      <c r="A620" s="36">
        <v>614</v>
      </c>
      <c r="B620" s="271" t="s">
        <v>2961</v>
      </c>
      <c r="C620" s="43" t="s">
        <v>2956</v>
      </c>
      <c r="D620" s="76">
        <v>304277</v>
      </c>
      <c r="E620" s="78">
        <v>631240544</v>
      </c>
      <c r="F620" s="37" t="s">
        <v>2953</v>
      </c>
      <c r="G620" s="77" t="s">
        <v>1574</v>
      </c>
      <c r="H620" s="48">
        <v>10</v>
      </c>
      <c r="I620" s="39">
        <v>14310</v>
      </c>
      <c r="J620" s="225">
        <f t="shared" si="41"/>
        <v>355.39</v>
      </c>
      <c r="K620" s="187"/>
      <c r="L620" s="187"/>
      <c r="M620" s="190">
        <v>355.39</v>
      </c>
      <c r="N620" s="191"/>
      <c r="O620" s="194"/>
      <c r="P620" s="110" t="s">
        <v>140</v>
      </c>
      <c r="R620" s="343"/>
      <c r="S620" s="342">
        <v>10675.04</v>
      </c>
      <c r="T620" s="343"/>
      <c r="V620" s="342"/>
    </row>
    <row r="621" spans="1:22" ht="13.5" thickBot="1" x14ac:dyDescent="0.25">
      <c r="A621" s="36">
        <v>615</v>
      </c>
      <c r="B621" s="271" t="s">
        <v>2783</v>
      </c>
      <c r="C621" s="43" t="s">
        <v>2971</v>
      </c>
      <c r="D621" s="76">
        <v>305616</v>
      </c>
      <c r="E621" s="78">
        <v>631240546</v>
      </c>
      <c r="F621" s="37" t="s">
        <v>2953</v>
      </c>
      <c r="G621" s="77" t="s">
        <v>1149</v>
      </c>
      <c r="H621" s="48">
        <v>10</v>
      </c>
      <c r="I621" s="39">
        <v>13310</v>
      </c>
      <c r="J621" s="225">
        <f t="shared" si="41"/>
        <v>90</v>
      </c>
      <c r="K621" s="187"/>
      <c r="L621" s="187"/>
      <c r="M621" s="190">
        <v>90</v>
      </c>
      <c r="N621" s="191"/>
      <c r="O621" s="194"/>
      <c r="P621" s="110" t="s">
        <v>263</v>
      </c>
      <c r="R621" s="494">
        <f>SUM(R601:R620)</f>
        <v>4324.67</v>
      </c>
      <c r="S621" s="494">
        <f t="shared" ref="S621:T621" si="45">SUM(S601:S620)</f>
        <v>280436.02999999991</v>
      </c>
      <c r="T621" s="494">
        <f t="shared" si="45"/>
        <v>68354.05</v>
      </c>
      <c r="U621" s="495">
        <f>R621+S621+T621</f>
        <v>353114.74999999988</v>
      </c>
      <c r="V621" s="267"/>
    </row>
    <row r="622" spans="1:22" x14ac:dyDescent="0.2">
      <c r="A622" s="36">
        <v>616</v>
      </c>
      <c r="B622" s="271" t="s">
        <v>2972</v>
      </c>
      <c r="C622" s="43" t="s">
        <v>2973</v>
      </c>
      <c r="D622" s="76">
        <v>305630</v>
      </c>
      <c r="E622" s="78">
        <v>631240547</v>
      </c>
      <c r="F622" s="37" t="s">
        <v>2953</v>
      </c>
      <c r="G622" s="77" t="s">
        <v>1149</v>
      </c>
      <c r="H622" s="48">
        <v>10</v>
      </c>
      <c r="I622" s="39">
        <v>13310</v>
      </c>
      <c r="J622" s="225">
        <f t="shared" si="41"/>
        <v>75</v>
      </c>
      <c r="K622" s="187"/>
      <c r="L622" s="187"/>
      <c r="M622" s="190">
        <v>75</v>
      </c>
      <c r="N622" s="191"/>
      <c r="O622" s="194"/>
      <c r="P622" s="110" t="s">
        <v>261</v>
      </c>
    </row>
    <row r="623" spans="1:22" x14ac:dyDescent="0.2">
      <c r="A623" s="36">
        <v>617</v>
      </c>
      <c r="B623" s="271" t="s">
        <v>2974</v>
      </c>
      <c r="C623" s="43" t="s">
        <v>2973</v>
      </c>
      <c r="D623" s="76">
        <v>305636</v>
      </c>
      <c r="E623" s="78">
        <v>631240548</v>
      </c>
      <c r="F623" s="37" t="s">
        <v>2953</v>
      </c>
      <c r="G623" s="77" t="s">
        <v>1149</v>
      </c>
      <c r="H623" s="48">
        <v>10</v>
      </c>
      <c r="I623" s="39">
        <v>13310</v>
      </c>
      <c r="J623" s="225">
        <f t="shared" si="41"/>
        <v>75</v>
      </c>
      <c r="K623" s="187"/>
      <c r="L623" s="187"/>
      <c r="M623" s="190">
        <v>75</v>
      </c>
      <c r="N623" s="191"/>
      <c r="O623" s="194"/>
      <c r="P623" s="110" t="s">
        <v>261</v>
      </c>
    </row>
    <row r="624" spans="1:22" x14ac:dyDescent="0.2">
      <c r="A624" s="36">
        <v>618</v>
      </c>
      <c r="B624" s="271" t="s">
        <v>2975</v>
      </c>
      <c r="C624" s="43" t="s">
        <v>2808</v>
      </c>
      <c r="D624" s="76">
        <v>305658</v>
      </c>
      <c r="E624" s="78">
        <v>631240545</v>
      </c>
      <c r="F624" s="37" t="s">
        <v>2953</v>
      </c>
      <c r="G624" s="77" t="s">
        <v>557</v>
      </c>
      <c r="H624" s="48">
        <v>10</v>
      </c>
      <c r="I624" s="51">
        <v>13220</v>
      </c>
      <c r="J624" s="225">
        <f t="shared" ref="J624" si="46">SUM(K624+L624+M624+N624+O624)</f>
        <v>4.32</v>
      </c>
      <c r="K624" s="187"/>
      <c r="L624" s="187">
        <v>4.32</v>
      </c>
      <c r="M624" s="190"/>
      <c r="N624" s="191"/>
      <c r="O624" s="194"/>
      <c r="P624" s="297" t="s">
        <v>558</v>
      </c>
      <c r="S624" s="267"/>
    </row>
    <row r="625" spans="1:20" x14ac:dyDescent="0.2">
      <c r="A625" s="36">
        <v>619</v>
      </c>
      <c r="B625" s="271"/>
      <c r="C625" s="43"/>
      <c r="D625" s="76"/>
      <c r="E625" s="78"/>
      <c r="F625" s="37" t="s">
        <v>2963</v>
      </c>
      <c r="G625" s="77" t="s">
        <v>2964</v>
      </c>
      <c r="H625" s="48">
        <v>10</v>
      </c>
      <c r="I625" s="39">
        <v>11110</v>
      </c>
      <c r="J625" s="225">
        <f t="shared" si="41"/>
        <v>4324.67</v>
      </c>
      <c r="K625" s="187">
        <v>4324.67</v>
      </c>
      <c r="L625" s="187"/>
      <c r="M625" s="190"/>
      <c r="N625" s="191"/>
      <c r="O625" s="194"/>
      <c r="P625" s="110"/>
    </row>
    <row r="626" spans="1:20" x14ac:dyDescent="0.2">
      <c r="A626" s="36">
        <v>620</v>
      </c>
      <c r="B626" s="271"/>
      <c r="C626" s="43"/>
      <c r="D626" s="76"/>
      <c r="E626" s="78"/>
      <c r="F626" s="37" t="s">
        <v>2963</v>
      </c>
      <c r="G626" s="77" t="s">
        <v>2965</v>
      </c>
      <c r="H626" s="48">
        <v>10</v>
      </c>
      <c r="I626" s="39">
        <v>11110</v>
      </c>
      <c r="J626" s="225">
        <f t="shared" si="41"/>
        <v>280436.03000000003</v>
      </c>
      <c r="K626" s="187">
        <v>280436.03000000003</v>
      </c>
      <c r="L626" s="187"/>
      <c r="M626" s="190"/>
      <c r="N626" s="191"/>
      <c r="O626" s="194"/>
      <c r="P626" s="110"/>
    </row>
    <row r="627" spans="1:20" ht="13.5" thickBot="1" x14ac:dyDescent="0.25">
      <c r="A627" s="36">
        <v>621</v>
      </c>
      <c r="B627" s="271"/>
      <c r="C627" s="43"/>
      <c r="D627" s="76"/>
      <c r="E627" s="78"/>
      <c r="F627" s="37" t="s">
        <v>2963</v>
      </c>
      <c r="G627" s="77" t="s">
        <v>2966</v>
      </c>
      <c r="H627" s="48">
        <v>10</v>
      </c>
      <c r="I627" s="39">
        <v>11110</v>
      </c>
      <c r="J627" s="225">
        <f t="shared" ref="J627" si="47">SUM(K627+L627+M627+N627+O627)</f>
        <v>68354.05</v>
      </c>
      <c r="K627" s="187">
        <v>68354.05</v>
      </c>
      <c r="L627" s="187"/>
      <c r="M627" s="190"/>
      <c r="N627" s="191"/>
      <c r="O627" s="194"/>
      <c r="P627" s="110"/>
    </row>
    <row r="628" spans="1:20" ht="13.5" thickBot="1" x14ac:dyDescent="0.25">
      <c r="A628" s="237"/>
      <c r="B628" s="386"/>
      <c r="C628" s="238"/>
      <c r="D628" s="238"/>
      <c r="E628" s="239"/>
      <c r="F628" s="238"/>
      <c r="G628" s="239"/>
      <c r="H628" s="202"/>
      <c r="I628" s="240" t="s">
        <v>42</v>
      </c>
      <c r="J628" s="241">
        <f t="shared" ref="J628:O628" si="48">SUM(J7:J627)</f>
        <v>4751955.5200000098</v>
      </c>
      <c r="K628" s="242">
        <f t="shared" si="48"/>
        <v>4577639.9000000013</v>
      </c>
      <c r="L628" s="242">
        <f t="shared" si="48"/>
        <v>29278.750000000062</v>
      </c>
      <c r="M628" s="242">
        <f t="shared" si="48"/>
        <v>110939.86999999998</v>
      </c>
      <c r="N628" s="242">
        <f t="shared" si="48"/>
        <v>0</v>
      </c>
      <c r="O628" s="242">
        <f t="shared" si="48"/>
        <v>34097</v>
      </c>
      <c r="P628" s="243"/>
      <c r="S628" s="25"/>
    </row>
    <row r="629" spans="1:20" x14ac:dyDescent="0.2">
      <c r="A629" s="94"/>
      <c r="B629" s="387"/>
      <c r="C629" s="111"/>
      <c r="D629" s="3"/>
      <c r="E629" s="2"/>
      <c r="F629" s="3"/>
      <c r="G629" s="2"/>
      <c r="O629" s="3"/>
      <c r="P629" s="2"/>
      <c r="S629" s="316"/>
    </row>
    <row r="630" spans="1:20" x14ac:dyDescent="0.2">
      <c r="A630" s="84"/>
      <c r="B630" s="387"/>
      <c r="C630" s="111"/>
      <c r="D630" s="3"/>
      <c r="E630" s="2"/>
      <c r="F630" s="3"/>
      <c r="G630" s="2"/>
      <c r="K630" s="267"/>
      <c r="L630" s="312"/>
      <c r="M630" s="312"/>
      <c r="O630" s="3"/>
      <c r="P630" s="2"/>
      <c r="S630" s="316"/>
      <c r="T630" s="25"/>
    </row>
    <row r="631" spans="1:20" x14ac:dyDescent="0.2">
      <c r="A631" s="84"/>
      <c r="B631" s="387"/>
      <c r="C631" s="111"/>
      <c r="D631" s="3"/>
      <c r="E631" s="2"/>
      <c r="F631" s="3"/>
      <c r="G631" s="2"/>
      <c r="L631" s="316"/>
      <c r="M631" s="316"/>
      <c r="O631" s="3"/>
      <c r="P631" s="2"/>
      <c r="S631" s="312"/>
    </row>
    <row r="632" spans="1:20" x14ac:dyDescent="0.2">
      <c r="A632" s="84"/>
      <c r="K632" s="267"/>
      <c r="L632" s="316"/>
      <c r="M632" s="316"/>
      <c r="P632" s="592"/>
      <c r="S632" s="316"/>
    </row>
    <row r="633" spans="1:20" x14ac:dyDescent="0.2">
      <c r="A633" s="84"/>
      <c r="L633" s="316"/>
      <c r="M633" s="316"/>
    </row>
    <row r="634" spans="1:20" x14ac:dyDescent="0.2">
      <c r="A634" s="84"/>
      <c r="L634" s="316"/>
      <c r="M634" s="316"/>
    </row>
    <row r="635" spans="1:20" x14ac:dyDescent="0.2">
      <c r="A635" s="94"/>
      <c r="L635" s="316"/>
      <c r="M635" s="316"/>
      <c r="O635" s="535" t="s">
        <v>55</v>
      </c>
      <c r="P635" s="316">
        <v>4627639.9000000004</v>
      </c>
    </row>
    <row r="636" spans="1:20" x14ac:dyDescent="0.2">
      <c r="A636" s="94"/>
      <c r="L636" s="316"/>
      <c r="M636" s="316"/>
      <c r="P636" s="316">
        <v>-4577639.9000000004</v>
      </c>
    </row>
    <row r="637" spans="1:20" x14ac:dyDescent="0.2">
      <c r="A637" s="94"/>
      <c r="P637" s="2"/>
    </row>
    <row r="638" spans="1:20" x14ac:dyDescent="0.2">
      <c r="A638" s="94"/>
      <c r="L638" s="25" t="s">
        <v>2978</v>
      </c>
      <c r="P638" s="416">
        <f>SUM(P635:P637)</f>
        <v>50000</v>
      </c>
    </row>
    <row r="639" spans="1:20" x14ac:dyDescent="0.2">
      <c r="A639" s="94"/>
    </row>
    <row r="640" spans="1:20" x14ac:dyDescent="0.2">
      <c r="A640" s="94"/>
    </row>
    <row r="641" spans="1:1" x14ac:dyDescent="0.2">
      <c r="A641" s="94"/>
    </row>
    <row r="642" spans="1:1" x14ac:dyDescent="0.2">
      <c r="A642" s="94"/>
    </row>
    <row r="643" spans="1:1" x14ac:dyDescent="0.2">
      <c r="A643" s="94"/>
    </row>
    <row r="644" spans="1:1" x14ac:dyDescent="0.2">
      <c r="A644" s="94"/>
    </row>
    <row r="645" spans="1:1" x14ac:dyDescent="0.2">
      <c r="A645" s="94"/>
    </row>
    <row r="646" spans="1:1" x14ac:dyDescent="0.2">
      <c r="A646" s="94"/>
    </row>
    <row r="647" spans="1:1" x14ac:dyDescent="0.2">
      <c r="A647" s="94"/>
    </row>
    <row r="648" spans="1:1" x14ac:dyDescent="0.2">
      <c r="A648" s="94"/>
    </row>
    <row r="816" spans="18:20" x14ac:dyDescent="0.2">
      <c r="R816" s="3"/>
      <c r="S816" s="3"/>
      <c r="T816" s="3"/>
    </row>
    <row r="822" spans="21:21" x14ac:dyDescent="0.2">
      <c r="U822" s="3"/>
    </row>
    <row r="900" spans="1:21" s="3" customFormat="1" x14ac:dyDescent="0.2">
      <c r="A900" s="2"/>
      <c r="B900" s="382"/>
      <c r="C900" s="84"/>
      <c r="D900" s="111"/>
      <c r="F900" s="2"/>
      <c r="H900" s="2"/>
      <c r="I900" s="2"/>
      <c r="J900" s="2"/>
      <c r="K900" s="2"/>
      <c r="L900" s="2"/>
      <c r="M900" s="2"/>
      <c r="N900" s="2"/>
      <c r="O900" s="2"/>
      <c r="Q900" s="102"/>
      <c r="R900" s="2"/>
      <c r="S900" s="2"/>
      <c r="T900" s="2"/>
      <c r="U900" s="2"/>
    </row>
    <row r="999" spans="2:15" x14ac:dyDescent="0.2">
      <c r="B999" s="388"/>
      <c r="C999" s="89"/>
    </row>
    <row r="1000" spans="2:15" x14ac:dyDescent="0.2">
      <c r="B1000" s="388"/>
      <c r="C1000" s="89"/>
    </row>
    <row r="1001" spans="2:15" x14ac:dyDescent="0.2">
      <c r="B1001" s="388"/>
      <c r="C1001" s="89"/>
      <c r="K1001" s="41"/>
      <c r="L1001" s="41"/>
      <c r="M1001" s="41"/>
      <c r="N1001" s="41"/>
      <c r="O1001" s="41"/>
    </row>
    <row r="1004" spans="2:15" x14ac:dyDescent="0.2">
      <c r="K1004" s="25"/>
      <c r="L1004" s="25"/>
      <c r="M1004" s="25"/>
    </row>
    <row r="1038" spans="1:1" x14ac:dyDescent="0.2">
      <c r="A1038" s="44"/>
    </row>
    <row r="1039" spans="1:1" x14ac:dyDescent="0.2">
      <c r="A1039" s="44"/>
    </row>
    <row r="1040" spans="1:1" x14ac:dyDescent="0.2">
      <c r="A1040" s="45"/>
    </row>
    <row r="1226" spans="19:19" x14ac:dyDescent="0.2">
      <c r="S1226" s="14"/>
    </row>
    <row r="1256" spans="19:19" x14ac:dyDescent="0.2">
      <c r="S1256" s="14"/>
    </row>
    <row r="1267" spans="19:19" x14ac:dyDescent="0.2">
      <c r="S1267" s="14"/>
    </row>
    <row r="1310" spans="19:19" x14ac:dyDescent="0.2">
      <c r="S1310" s="14"/>
    </row>
    <row r="1311" spans="19:19" x14ac:dyDescent="0.2">
      <c r="S1311" s="14"/>
    </row>
    <row r="1317" spans="19:19" x14ac:dyDescent="0.2">
      <c r="S1317" s="14"/>
    </row>
    <row r="1383" spans="19:19" x14ac:dyDescent="0.2">
      <c r="S1383" s="14"/>
    </row>
    <row r="1387" spans="19:19" x14ac:dyDescent="0.2">
      <c r="S1387" s="14"/>
    </row>
  </sheetData>
  <autoFilter ref="A6:P385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topLeftCell="A19" zoomScaleNormal="100" workbookViewId="0">
      <selection activeCell="H48" sqref="H48"/>
    </sheetView>
  </sheetViews>
  <sheetFormatPr defaultRowHeight="12.75" x14ac:dyDescent="0.2"/>
  <cols>
    <col min="1" max="1" width="15" style="119" customWidth="1"/>
    <col min="2" max="2" width="9.140625" style="119" hidden="1" customWidth="1"/>
    <col min="3" max="3" width="11.7109375" style="119" customWidth="1"/>
    <col min="4" max="4" width="8.85546875" style="119" customWidth="1"/>
    <col min="5" max="6" width="8.7109375" style="119" customWidth="1"/>
    <col min="7" max="7" width="8.85546875" style="119" customWidth="1"/>
    <col min="8" max="8" width="9.85546875" style="119" customWidth="1"/>
    <col min="9" max="9" width="11.140625" style="119" customWidth="1"/>
    <col min="10" max="10" width="8.5703125" style="119" customWidth="1"/>
    <col min="11" max="11" width="8.7109375" style="119" customWidth="1"/>
    <col min="12" max="12" width="8.5703125" style="119" customWidth="1"/>
    <col min="13" max="13" width="9" style="119" customWidth="1"/>
    <col min="14" max="14" width="9.28515625" style="119" customWidth="1"/>
    <col min="15" max="15" width="10.5703125" style="119" customWidth="1"/>
    <col min="16" max="17" width="9" style="119" customWidth="1"/>
    <col min="18" max="18" width="9.140625" style="119" customWidth="1"/>
    <col min="19" max="19" width="13.7109375" style="119" customWidth="1"/>
    <col min="20" max="20" width="12.28515625" style="120" customWidth="1"/>
    <col min="21" max="21" width="11" style="119" customWidth="1"/>
    <col min="22" max="22" width="18.28515625" style="119" customWidth="1"/>
    <col min="23" max="23" width="24.85546875" style="119" customWidth="1"/>
    <col min="24" max="24" width="22.5703125" style="119" customWidth="1"/>
    <col min="25" max="25" width="18.28515625" style="119" customWidth="1"/>
    <col min="26" max="16384" width="9.140625" style="119"/>
  </cols>
  <sheetData>
    <row r="1" spans="1:24" ht="15" x14ac:dyDescent="0.2">
      <c r="G1" s="121" t="s">
        <v>35</v>
      </c>
      <c r="H1" s="122"/>
      <c r="I1" s="123"/>
      <c r="J1" s="118"/>
      <c r="K1" s="86" t="s">
        <v>31</v>
      </c>
      <c r="L1" s="118"/>
      <c r="M1" s="118"/>
      <c r="S1" s="118"/>
    </row>
    <row r="2" spans="1:24" x14ac:dyDescent="0.2">
      <c r="G2" s="124" t="s">
        <v>32</v>
      </c>
      <c r="H2" s="124"/>
      <c r="I2" s="124"/>
      <c r="J2" s="84"/>
      <c r="K2" s="84" t="s">
        <v>33</v>
      </c>
      <c r="L2" s="84"/>
      <c r="M2" s="84"/>
      <c r="S2" s="118"/>
    </row>
    <row r="3" spans="1:24" ht="15.75" x14ac:dyDescent="0.25">
      <c r="A3" s="118"/>
      <c r="B3" s="118"/>
      <c r="C3" s="118"/>
      <c r="E3" s="125"/>
      <c r="F3" s="126"/>
      <c r="G3" s="124" t="s">
        <v>36</v>
      </c>
      <c r="H3" s="127"/>
      <c r="I3" s="124"/>
      <c r="J3" s="84"/>
      <c r="K3" s="84" t="s">
        <v>37</v>
      </c>
      <c r="L3" s="84"/>
      <c r="M3" s="84"/>
      <c r="N3" s="118"/>
      <c r="O3" s="118"/>
      <c r="P3" s="118"/>
      <c r="Q3" s="118"/>
      <c r="S3" s="118"/>
    </row>
    <row r="4" spans="1:24" x14ac:dyDescent="0.2">
      <c r="A4" s="118"/>
      <c r="B4" s="118"/>
      <c r="C4" s="118"/>
      <c r="E4" s="85"/>
      <c r="F4" s="84"/>
      <c r="N4" s="84"/>
      <c r="O4" s="118"/>
      <c r="P4" s="118"/>
      <c r="Q4" s="118"/>
      <c r="S4" s="118"/>
    </row>
    <row r="5" spans="1:24" ht="15" x14ac:dyDescent="0.2">
      <c r="A5" s="118"/>
      <c r="B5" s="118"/>
      <c r="C5" s="118" t="s">
        <v>30</v>
      </c>
      <c r="E5" s="85"/>
      <c r="F5" s="85"/>
      <c r="H5" s="128" t="s">
        <v>34</v>
      </c>
      <c r="I5" s="128"/>
      <c r="J5" s="128"/>
      <c r="K5" s="128"/>
      <c r="L5" s="86"/>
      <c r="M5" s="86"/>
      <c r="N5" s="84"/>
      <c r="O5" s="118"/>
      <c r="P5" s="118"/>
      <c r="Q5" s="118"/>
      <c r="S5" s="118"/>
    </row>
    <row r="6" spans="1:24" ht="15" x14ac:dyDescent="0.2">
      <c r="A6" s="118"/>
      <c r="B6" s="118"/>
      <c r="C6" s="118"/>
      <c r="H6" s="86"/>
      <c r="I6" s="118"/>
      <c r="J6" s="118"/>
      <c r="K6" s="118"/>
      <c r="L6" s="118"/>
      <c r="M6" s="118"/>
      <c r="N6" s="118"/>
      <c r="O6" s="118"/>
      <c r="P6" s="118"/>
      <c r="Q6" s="118"/>
    </row>
    <row r="7" spans="1:24" ht="15.75" thickBot="1" x14ac:dyDescent="0.3">
      <c r="A7" s="129" t="s">
        <v>3000</v>
      </c>
      <c r="B7" s="130"/>
      <c r="C7" s="131"/>
      <c r="D7" s="130"/>
      <c r="E7" s="130"/>
      <c r="F7" s="130"/>
      <c r="G7" s="130"/>
      <c r="H7" s="130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1:24" ht="13.5" thickBot="1" x14ac:dyDescent="0.25">
      <c r="A8" s="132">
        <v>631</v>
      </c>
      <c r="B8" s="133"/>
      <c r="C8" s="134">
        <v>16015</v>
      </c>
      <c r="D8" s="135">
        <v>16315</v>
      </c>
      <c r="E8" s="136">
        <v>16629</v>
      </c>
      <c r="F8" s="136">
        <v>16775</v>
      </c>
      <c r="G8" s="136">
        <v>16915</v>
      </c>
      <c r="H8" s="136">
        <v>17515</v>
      </c>
      <c r="I8" s="136">
        <v>18015</v>
      </c>
      <c r="J8" s="136">
        <v>19575</v>
      </c>
      <c r="K8" s="136">
        <v>47015</v>
      </c>
      <c r="L8" s="136">
        <v>48015</v>
      </c>
      <c r="M8" s="136">
        <v>65075</v>
      </c>
      <c r="N8" s="136">
        <v>66080</v>
      </c>
      <c r="O8" s="136">
        <v>73900</v>
      </c>
      <c r="P8" s="136">
        <v>75571</v>
      </c>
      <c r="Q8" s="136">
        <v>75572</v>
      </c>
      <c r="R8" s="136">
        <v>85015</v>
      </c>
      <c r="S8" s="137">
        <v>92075</v>
      </c>
      <c r="T8" s="117" t="s">
        <v>46</v>
      </c>
    </row>
    <row r="9" spans="1:24" ht="13.5" thickBot="1" x14ac:dyDescent="0.25">
      <c r="A9" s="138" t="s">
        <v>45</v>
      </c>
      <c r="B9" s="139"/>
      <c r="C9" s="140" t="s">
        <v>13</v>
      </c>
      <c r="D9" s="141" t="s">
        <v>14</v>
      </c>
      <c r="E9" s="142" t="s">
        <v>16</v>
      </c>
      <c r="F9" s="142" t="s">
        <v>25</v>
      </c>
      <c r="G9" s="142" t="s">
        <v>29</v>
      </c>
      <c r="H9" s="142" t="s">
        <v>15</v>
      </c>
      <c r="I9" s="142" t="s">
        <v>17</v>
      </c>
      <c r="J9" s="142" t="s">
        <v>26</v>
      </c>
      <c r="K9" s="142" t="s">
        <v>27</v>
      </c>
      <c r="L9" s="142" t="s">
        <v>18</v>
      </c>
      <c r="M9" s="142" t="s">
        <v>19</v>
      </c>
      <c r="N9" s="142" t="s">
        <v>20</v>
      </c>
      <c r="O9" s="142" t="s">
        <v>21</v>
      </c>
      <c r="P9" s="143" t="s">
        <v>43</v>
      </c>
      <c r="Q9" s="143" t="s">
        <v>54</v>
      </c>
      <c r="R9" s="142" t="s">
        <v>22</v>
      </c>
      <c r="S9" s="144" t="s">
        <v>23</v>
      </c>
    </row>
    <row r="10" spans="1:24" x14ac:dyDescent="0.2">
      <c r="A10" s="145" t="s">
        <v>7</v>
      </c>
      <c r="B10" s="146"/>
      <c r="C10" s="555">
        <v>116856.91</v>
      </c>
      <c r="D10" s="555">
        <v>117987.45</v>
      </c>
      <c r="E10" s="555">
        <v>27593.34</v>
      </c>
      <c r="F10" s="555">
        <v>25289.27</v>
      </c>
      <c r="G10" s="555">
        <v>174599.9</v>
      </c>
      <c r="H10" s="555">
        <v>71705.38</v>
      </c>
      <c r="I10" s="555">
        <v>149806.91</v>
      </c>
      <c r="J10" s="555">
        <v>22804.3</v>
      </c>
      <c r="K10" s="555">
        <v>87037.5</v>
      </c>
      <c r="L10" s="555">
        <v>29616.93</v>
      </c>
      <c r="M10" s="555">
        <v>34968.160000000003</v>
      </c>
      <c r="N10" s="555">
        <v>48073.56</v>
      </c>
      <c r="O10" s="555">
        <v>923572.54</v>
      </c>
      <c r="P10" s="555">
        <v>62341.27</v>
      </c>
      <c r="Q10" s="392">
        <v>59173.82</v>
      </c>
      <c r="R10" s="392">
        <v>99485.46</v>
      </c>
      <c r="S10" s="393">
        <v>4577639.9000000004</v>
      </c>
      <c r="T10" s="147">
        <f>SUM(C10:S10)</f>
        <v>6628552.6000000006</v>
      </c>
      <c r="U10" s="361"/>
      <c r="V10" s="347"/>
      <c r="W10" s="634"/>
    </row>
    <row r="11" spans="1:24" x14ac:dyDescent="0.2">
      <c r="A11" s="148" t="s">
        <v>44</v>
      </c>
      <c r="B11" s="149"/>
      <c r="C11" s="394">
        <v>403401.25</v>
      </c>
      <c r="D11" s="395">
        <v>53903.15</v>
      </c>
      <c r="E11" s="362">
        <v>8786.52</v>
      </c>
      <c r="F11" s="362">
        <v>411.34</v>
      </c>
      <c r="G11" s="362">
        <v>9849.61</v>
      </c>
      <c r="H11" s="362">
        <v>741558.26</v>
      </c>
      <c r="I11" s="362">
        <v>311739.49</v>
      </c>
      <c r="J11" s="362">
        <v>3947.5</v>
      </c>
      <c r="K11" s="362">
        <v>9957.33</v>
      </c>
      <c r="L11" s="362">
        <v>9792.6</v>
      </c>
      <c r="M11" s="362">
        <v>9907.7099999999991</v>
      </c>
      <c r="N11" s="362">
        <v>11466.06</v>
      </c>
      <c r="O11" s="362">
        <v>216508.15</v>
      </c>
      <c r="P11" s="316">
        <v>4653.18</v>
      </c>
      <c r="Q11" s="362">
        <v>42616.02</v>
      </c>
      <c r="R11" s="316">
        <v>13372.26</v>
      </c>
      <c r="S11" s="396">
        <v>110939.87</v>
      </c>
      <c r="T11" s="147">
        <f t="shared" ref="T11:T15" si="0">SUM(C11:S11)</f>
        <v>1962810.3000000003</v>
      </c>
      <c r="U11" s="346"/>
      <c r="V11" s="552"/>
      <c r="W11" s="634"/>
      <c r="X11" s="445"/>
    </row>
    <row r="12" spans="1:24" x14ac:dyDescent="0.2">
      <c r="A12" s="150" t="s">
        <v>8</v>
      </c>
      <c r="B12" s="151"/>
      <c r="C12" s="395"/>
      <c r="D12" s="395"/>
      <c r="E12" s="362"/>
      <c r="F12" s="362"/>
      <c r="G12" s="362"/>
      <c r="H12" s="362"/>
      <c r="I12" s="362">
        <v>120339.4</v>
      </c>
      <c r="J12" s="362"/>
      <c r="K12" s="362"/>
      <c r="L12" s="362"/>
      <c r="M12" s="362"/>
      <c r="N12" s="362"/>
      <c r="O12" s="362">
        <v>21712.33</v>
      </c>
      <c r="P12" s="362">
        <v>2570.71</v>
      </c>
      <c r="Q12" s="362">
        <v>3049.89</v>
      </c>
      <c r="R12" s="362"/>
      <c r="S12" s="396">
        <v>29278.75</v>
      </c>
      <c r="T12" s="147">
        <f t="shared" si="0"/>
        <v>176951.08</v>
      </c>
      <c r="V12" s="552"/>
    </row>
    <row r="13" spans="1:24" x14ac:dyDescent="0.2">
      <c r="A13" s="150" t="s">
        <v>10</v>
      </c>
      <c r="B13" s="151"/>
      <c r="C13" s="395">
        <v>131829</v>
      </c>
      <c r="D13" s="395"/>
      <c r="E13" s="362"/>
      <c r="F13" s="362"/>
      <c r="G13" s="362"/>
      <c r="H13" s="362">
        <v>71680.429999999993</v>
      </c>
      <c r="I13" s="362"/>
      <c r="J13" s="362"/>
      <c r="K13" s="362"/>
      <c r="L13" s="362"/>
      <c r="M13" s="362"/>
      <c r="N13" s="362"/>
      <c r="O13" s="362"/>
      <c r="P13" s="362"/>
      <c r="Q13" s="362"/>
      <c r="R13" s="362">
        <v>29600</v>
      </c>
      <c r="S13" s="396"/>
      <c r="T13" s="147">
        <f t="shared" si="0"/>
        <v>233109.43</v>
      </c>
      <c r="V13" s="552"/>
      <c r="X13" s="445"/>
    </row>
    <row r="14" spans="1:24" ht="13.5" thickBot="1" x14ac:dyDescent="0.25">
      <c r="A14" s="152" t="s">
        <v>11</v>
      </c>
      <c r="B14" s="153"/>
      <c r="C14" s="397"/>
      <c r="D14" s="397"/>
      <c r="E14" s="398"/>
      <c r="F14" s="398"/>
      <c r="G14" s="398"/>
      <c r="H14" s="398"/>
      <c r="I14" s="398">
        <v>2235830.2200000002</v>
      </c>
      <c r="J14" s="398"/>
      <c r="K14" s="398"/>
      <c r="L14" s="398"/>
      <c r="M14" s="398"/>
      <c r="N14" s="398"/>
      <c r="O14" s="398">
        <v>25000</v>
      </c>
      <c r="P14" s="398"/>
      <c r="Q14" s="398"/>
      <c r="R14" s="398"/>
      <c r="S14" s="399">
        <v>34097</v>
      </c>
      <c r="T14" s="147">
        <f t="shared" si="0"/>
        <v>2294927.2200000002</v>
      </c>
      <c r="V14" s="445"/>
      <c r="W14" s="552"/>
      <c r="X14" s="445"/>
    </row>
    <row r="15" spans="1:24" ht="12.75" customHeight="1" thickBot="1" x14ac:dyDescent="0.25">
      <c r="A15" s="154" t="s">
        <v>39</v>
      </c>
      <c r="B15" s="155"/>
      <c r="C15" s="156">
        <f>SUM(C10:C14)</f>
        <v>652087.16</v>
      </c>
      <c r="D15" s="156">
        <f>SUM(D10:D14)</f>
        <v>171890.6</v>
      </c>
      <c r="E15" s="157">
        <f t="shared" ref="E15:S15" si="1">SUM(E10:E14)</f>
        <v>36379.86</v>
      </c>
      <c r="F15" s="157">
        <f t="shared" si="1"/>
        <v>25700.61</v>
      </c>
      <c r="G15" s="157">
        <f t="shared" si="1"/>
        <v>184449.51</v>
      </c>
      <c r="H15" s="157">
        <f t="shared" si="1"/>
        <v>884944.07000000007</v>
      </c>
      <c r="I15" s="157">
        <f t="shared" si="1"/>
        <v>2817716.0200000005</v>
      </c>
      <c r="J15" s="157">
        <f t="shared" si="1"/>
        <v>26751.8</v>
      </c>
      <c r="K15" s="157">
        <f t="shared" si="1"/>
        <v>96994.83</v>
      </c>
      <c r="L15" s="157">
        <f t="shared" si="1"/>
        <v>39409.53</v>
      </c>
      <c r="M15" s="157">
        <f t="shared" si="1"/>
        <v>44875.87</v>
      </c>
      <c r="N15" s="157">
        <f t="shared" si="1"/>
        <v>59539.619999999995</v>
      </c>
      <c r="O15" s="157">
        <f t="shared" si="1"/>
        <v>1186793.02</v>
      </c>
      <c r="P15" s="157">
        <f t="shared" si="1"/>
        <v>69565.16</v>
      </c>
      <c r="Q15" s="157">
        <f t="shared" si="1"/>
        <v>104839.73</v>
      </c>
      <c r="R15" s="157">
        <f t="shared" si="1"/>
        <v>142457.72</v>
      </c>
      <c r="S15" s="157">
        <f t="shared" si="1"/>
        <v>4751955.5200000005</v>
      </c>
      <c r="T15" s="158">
        <f t="shared" si="0"/>
        <v>11296350.630000001</v>
      </c>
      <c r="V15" s="445"/>
      <c r="W15" s="445"/>
    </row>
    <row r="16" spans="1:24" ht="13.5" thickBot="1" x14ac:dyDescent="0.25">
      <c r="A16" s="55"/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159"/>
      <c r="V16" s="445"/>
      <c r="W16" s="445"/>
    </row>
    <row r="17" spans="1:24" x14ac:dyDescent="0.2">
      <c r="A17" s="160" t="s">
        <v>7</v>
      </c>
      <c r="B17" s="58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1"/>
      <c r="P17" s="401"/>
      <c r="Q17" s="401"/>
      <c r="R17" s="400"/>
      <c r="S17" s="402"/>
      <c r="T17" s="161">
        <f>SUM(C17:S17)</f>
        <v>0</v>
      </c>
      <c r="V17" s="445"/>
    </row>
    <row r="18" spans="1:24" x14ac:dyDescent="0.2">
      <c r="A18" s="162" t="s">
        <v>44</v>
      </c>
      <c r="B18" s="149"/>
      <c r="C18" s="403">
        <v>19986.599999999999</v>
      </c>
      <c r="D18" s="404"/>
      <c r="E18" s="405"/>
      <c r="F18" s="405"/>
      <c r="G18" s="405"/>
      <c r="H18" s="316">
        <v>129952.81</v>
      </c>
      <c r="I18" s="405">
        <v>49999.95</v>
      </c>
      <c r="J18" s="405"/>
      <c r="K18" s="405"/>
      <c r="L18" s="405"/>
      <c r="M18" s="405"/>
      <c r="N18" s="405"/>
      <c r="O18" s="405"/>
      <c r="P18" s="405"/>
      <c r="Q18" s="405"/>
      <c r="R18" s="405"/>
      <c r="S18" s="406"/>
      <c r="T18" s="147">
        <f>SUM(C18:S18)</f>
        <v>199939.36</v>
      </c>
      <c r="V18" s="445"/>
      <c r="W18" s="445"/>
    </row>
    <row r="19" spans="1:24" x14ac:dyDescent="0.2">
      <c r="A19" s="163" t="s">
        <v>10</v>
      </c>
      <c r="B19" s="151"/>
      <c r="C19" s="407">
        <v>34952.69</v>
      </c>
      <c r="D19" s="362"/>
      <c r="E19" s="398"/>
      <c r="F19" s="398"/>
      <c r="G19" s="398"/>
      <c r="H19" s="398">
        <v>6000</v>
      </c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9"/>
      <c r="T19" s="147">
        <f>SUM(C19:S19)</f>
        <v>40952.69</v>
      </c>
      <c r="V19" s="445"/>
    </row>
    <row r="20" spans="1:24" ht="13.5" thickBot="1" x14ac:dyDescent="0.25">
      <c r="A20" s="63" t="s">
        <v>11</v>
      </c>
      <c r="B20" s="64"/>
      <c r="C20" s="408"/>
      <c r="D20" s="408"/>
      <c r="E20" s="409"/>
      <c r="F20" s="409"/>
      <c r="G20" s="409"/>
      <c r="H20" s="409"/>
      <c r="I20" s="409">
        <v>241309</v>
      </c>
      <c r="J20" s="409"/>
      <c r="K20" s="409"/>
      <c r="L20" s="409"/>
      <c r="M20" s="409"/>
      <c r="N20" s="409"/>
      <c r="O20" s="409"/>
      <c r="P20" s="409"/>
      <c r="Q20" s="409"/>
      <c r="R20" s="409"/>
      <c r="S20" s="410"/>
      <c r="T20" s="147">
        <f>SUM(C20:S20)</f>
        <v>241309</v>
      </c>
      <c r="X20" s="445"/>
    </row>
    <row r="21" spans="1:24" ht="13.5" thickBot="1" x14ac:dyDescent="0.25">
      <c r="A21" s="154" t="s">
        <v>40</v>
      </c>
      <c r="B21" s="155"/>
      <c r="C21" s="164">
        <f t="shared" ref="C21:R21" si="2">SUM(C17:C20)</f>
        <v>54939.29</v>
      </c>
      <c r="D21" s="165">
        <f t="shared" si="2"/>
        <v>0</v>
      </c>
      <c r="E21" s="165">
        <f t="shared" si="2"/>
        <v>0</v>
      </c>
      <c r="F21" s="165">
        <f t="shared" si="2"/>
        <v>0</v>
      </c>
      <c r="G21" s="165">
        <f t="shared" si="2"/>
        <v>0</v>
      </c>
      <c r="H21" s="165">
        <f t="shared" si="2"/>
        <v>135952.81</v>
      </c>
      <c r="I21" s="165">
        <f t="shared" si="2"/>
        <v>291308.95</v>
      </c>
      <c r="J21" s="165">
        <f t="shared" si="2"/>
        <v>0</v>
      </c>
      <c r="K21" s="165">
        <f t="shared" si="2"/>
        <v>0</v>
      </c>
      <c r="L21" s="165">
        <f t="shared" si="2"/>
        <v>0</v>
      </c>
      <c r="M21" s="165">
        <f t="shared" si="2"/>
        <v>0</v>
      </c>
      <c r="N21" s="165">
        <f t="shared" si="2"/>
        <v>0</v>
      </c>
      <c r="O21" s="165">
        <f t="shared" si="2"/>
        <v>0</v>
      </c>
      <c r="P21" s="165">
        <f t="shared" si="2"/>
        <v>0</v>
      </c>
      <c r="Q21" s="165">
        <f t="shared" si="2"/>
        <v>0</v>
      </c>
      <c r="R21" s="165">
        <f t="shared" si="2"/>
        <v>0</v>
      </c>
      <c r="S21" s="166">
        <f>SUM(S17:S20)</f>
        <v>0</v>
      </c>
      <c r="T21" s="167">
        <f>SUM(C21:S21)</f>
        <v>482201.05000000005</v>
      </c>
    </row>
    <row r="22" spans="1:24" ht="13.5" thickBot="1" x14ac:dyDescent="0.25">
      <c r="A22" s="55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159"/>
    </row>
    <row r="23" spans="1:24" ht="12.75" customHeight="1" x14ac:dyDescent="0.2">
      <c r="A23" s="160" t="s">
        <v>7</v>
      </c>
      <c r="B23" s="60"/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1"/>
      <c r="N23" s="411"/>
      <c r="O23" s="411"/>
      <c r="P23" s="411"/>
      <c r="Q23" s="411"/>
      <c r="R23" s="411"/>
      <c r="S23" s="412"/>
      <c r="T23" s="161">
        <f>SUM(C23:S23)</f>
        <v>0</v>
      </c>
    </row>
    <row r="24" spans="1:24" ht="12.75" customHeight="1" x14ac:dyDescent="0.2">
      <c r="A24" s="162" t="s">
        <v>44</v>
      </c>
      <c r="B24" s="149"/>
      <c r="C24" s="413">
        <v>51329.27</v>
      </c>
      <c r="D24" s="192"/>
      <c r="E24" s="392"/>
      <c r="F24" s="392"/>
      <c r="G24" s="392"/>
      <c r="H24" s="392">
        <v>64636.09</v>
      </c>
      <c r="I24" s="392">
        <v>1974.59</v>
      </c>
      <c r="J24" s="392"/>
      <c r="K24" s="392"/>
      <c r="L24" s="392"/>
      <c r="M24" s="392"/>
      <c r="N24" s="392"/>
      <c r="O24" s="392"/>
      <c r="P24" s="392"/>
      <c r="Q24" s="392"/>
      <c r="R24" s="392"/>
      <c r="S24" s="393"/>
      <c r="T24" s="168">
        <f>SUM(C24:S24)</f>
        <v>117939.94999999998</v>
      </c>
    </row>
    <row r="25" spans="1:24" ht="13.5" customHeight="1" x14ac:dyDescent="0.2">
      <c r="A25" s="163" t="s">
        <v>10</v>
      </c>
      <c r="B25" s="151"/>
      <c r="C25" s="397"/>
      <c r="D25" s="397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8"/>
      <c r="S25" s="399"/>
      <c r="T25" s="168">
        <f>SUM(C25:S25)</f>
        <v>0</v>
      </c>
    </row>
    <row r="26" spans="1:24" ht="12.75" customHeight="1" thickBot="1" x14ac:dyDescent="0.25">
      <c r="A26" s="63" t="s">
        <v>11</v>
      </c>
      <c r="B26" s="64"/>
      <c r="C26" s="408"/>
      <c r="D26" s="408"/>
      <c r="E26" s="409"/>
      <c r="F26" s="409"/>
      <c r="G26" s="409"/>
      <c r="H26" s="409"/>
      <c r="I26" s="409">
        <v>34600</v>
      </c>
      <c r="J26" s="409"/>
      <c r="K26" s="409"/>
      <c r="L26" s="409"/>
      <c r="M26" s="409"/>
      <c r="N26" s="409"/>
      <c r="O26" s="409"/>
      <c r="P26" s="409"/>
      <c r="Q26" s="409"/>
      <c r="R26" s="409"/>
      <c r="S26" s="410"/>
      <c r="T26" s="168">
        <f>SUM(C26:S26)</f>
        <v>34600</v>
      </c>
    </row>
    <row r="27" spans="1:24" ht="13.5" customHeight="1" thickBot="1" x14ac:dyDescent="0.25">
      <c r="A27" s="154" t="s">
        <v>38</v>
      </c>
      <c r="B27" s="155"/>
      <c r="C27" s="169">
        <f>SUM(C23:C26)</f>
        <v>51329.27</v>
      </c>
      <c r="D27" s="164">
        <f t="shared" ref="D27:N27" si="3">SUM(D24:D26)</f>
        <v>0</v>
      </c>
      <c r="E27" s="165">
        <f t="shared" si="3"/>
        <v>0</v>
      </c>
      <c r="F27" s="165">
        <f t="shared" si="3"/>
        <v>0</v>
      </c>
      <c r="G27" s="165">
        <f t="shared" si="3"/>
        <v>0</v>
      </c>
      <c r="H27" s="165">
        <f t="shared" si="3"/>
        <v>64636.09</v>
      </c>
      <c r="I27" s="165">
        <f t="shared" si="3"/>
        <v>36574.589999999997</v>
      </c>
      <c r="J27" s="165">
        <f t="shared" si="3"/>
        <v>0</v>
      </c>
      <c r="K27" s="165">
        <f t="shared" si="3"/>
        <v>0</v>
      </c>
      <c r="L27" s="165">
        <f t="shared" si="3"/>
        <v>0</v>
      </c>
      <c r="M27" s="165">
        <f t="shared" si="3"/>
        <v>0</v>
      </c>
      <c r="N27" s="165">
        <f t="shared" si="3"/>
        <v>0</v>
      </c>
      <c r="O27" s="165">
        <f>SUM(O23:O26)</f>
        <v>0</v>
      </c>
      <c r="P27" s="165">
        <f>SUM(P23:P26)</f>
        <v>0</v>
      </c>
      <c r="Q27" s="165">
        <f>SUM(Q23:Q26)</f>
        <v>0</v>
      </c>
      <c r="R27" s="165">
        <f>SUM(R24:R26)</f>
        <v>0</v>
      </c>
      <c r="S27" s="166">
        <f>SUM(S24:S26)</f>
        <v>0</v>
      </c>
      <c r="T27" s="158">
        <f>SUM(C27:S27)</f>
        <v>152539.94999999998</v>
      </c>
    </row>
    <row r="28" spans="1:24" ht="12.75" customHeight="1" thickBot="1" x14ac:dyDescent="0.25">
      <c r="A28" s="55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159"/>
    </row>
    <row r="29" spans="1:24" ht="12.75" customHeight="1" thickBot="1" x14ac:dyDescent="0.25">
      <c r="A29" s="150" t="s">
        <v>55</v>
      </c>
      <c r="B29" s="58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2"/>
      <c r="T29" s="159"/>
      <c r="V29" s="445"/>
      <c r="X29" s="445"/>
    </row>
    <row r="30" spans="1:24" ht="13.5" customHeight="1" thickBot="1" x14ac:dyDescent="0.25">
      <c r="A30" s="152" t="s">
        <v>44</v>
      </c>
      <c r="B30" s="281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3"/>
      <c r="T30" s="147">
        <f>SUM(C30:S30)</f>
        <v>0</v>
      </c>
      <c r="V30" s="445"/>
    </row>
    <row r="31" spans="1:24" ht="13.5" customHeight="1" thickBot="1" x14ac:dyDescent="0.25">
      <c r="A31" s="285" t="s">
        <v>2347</v>
      </c>
      <c r="B31" s="284"/>
      <c r="C31" s="170">
        <f>SUM(C29:C30)</f>
        <v>0</v>
      </c>
      <c r="D31" s="170">
        <f t="shared" ref="D31:S31" si="4">SUM(D29:D30)</f>
        <v>0</v>
      </c>
      <c r="E31" s="170">
        <f t="shared" si="4"/>
        <v>0</v>
      </c>
      <c r="F31" s="170">
        <f t="shared" si="4"/>
        <v>0</v>
      </c>
      <c r="G31" s="170">
        <f t="shared" si="4"/>
        <v>0</v>
      </c>
      <c r="H31" s="170">
        <f t="shared" si="4"/>
        <v>0</v>
      </c>
      <c r="I31" s="170">
        <f t="shared" si="4"/>
        <v>0</v>
      </c>
      <c r="J31" s="170">
        <f t="shared" si="4"/>
        <v>0</v>
      </c>
      <c r="K31" s="170">
        <f t="shared" si="4"/>
        <v>0</v>
      </c>
      <c r="L31" s="170">
        <f t="shared" si="4"/>
        <v>0</v>
      </c>
      <c r="M31" s="170">
        <f t="shared" si="4"/>
        <v>0</v>
      </c>
      <c r="N31" s="170">
        <f t="shared" si="4"/>
        <v>0</v>
      </c>
      <c r="O31" s="170">
        <f t="shared" si="4"/>
        <v>0</v>
      </c>
      <c r="P31" s="170">
        <f t="shared" si="4"/>
        <v>0</v>
      </c>
      <c r="Q31" s="170">
        <f t="shared" si="4"/>
        <v>0</v>
      </c>
      <c r="R31" s="170">
        <f t="shared" si="4"/>
        <v>0</v>
      </c>
      <c r="S31" s="170">
        <f t="shared" si="4"/>
        <v>0</v>
      </c>
      <c r="T31" s="158">
        <f>SUM(C31:S31)</f>
        <v>0</v>
      </c>
      <c r="V31" s="445"/>
    </row>
    <row r="32" spans="1:24" ht="12.75" customHeight="1" thickBot="1" x14ac:dyDescent="0.25">
      <c r="A32" s="55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171"/>
    </row>
    <row r="33" spans="1:24" ht="13.5" customHeight="1" x14ac:dyDescent="0.2">
      <c r="A33" s="172"/>
      <c r="B33" s="173"/>
      <c r="C33" s="61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6"/>
      <c r="T33" s="147"/>
    </row>
    <row r="34" spans="1:24" ht="13.5" customHeight="1" thickBot="1" x14ac:dyDescent="0.25">
      <c r="A34" s="63" t="s">
        <v>11</v>
      </c>
      <c r="B34" s="153"/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>
        <v>2800</v>
      </c>
      <c r="P34" s="53"/>
      <c r="Q34" s="53"/>
      <c r="R34" s="53"/>
      <c r="S34" s="54"/>
      <c r="T34" s="147">
        <f>SUM(C34:S34)</f>
        <v>2800</v>
      </c>
      <c r="X34" s="84" t="s">
        <v>56</v>
      </c>
    </row>
    <row r="35" spans="1:24" ht="13.5" customHeight="1" thickBot="1" x14ac:dyDescent="0.25">
      <c r="A35" s="88" t="s">
        <v>2229</v>
      </c>
      <c r="B35" s="139"/>
      <c r="C35" s="169">
        <f t="shared" ref="C35:P35" si="5">SUM(C33:C34)</f>
        <v>0</v>
      </c>
      <c r="D35" s="169">
        <f t="shared" si="5"/>
        <v>0</v>
      </c>
      <c r="E35" s="169">
        <f t="shared" si="5"/>
        <v>0</v>
      </c>
      <c r="F35" s="169">
        <f t="shared" si="5"/>
        <v>0</v>
      </c>
      <c r="G35" s="169">
        <f t="shared" si="5"/>
        <v>0</v>
      </c>
      <c r="H35" s="169">
        <f t="shared" si="5"/>
        <v>0</v>
      </c>
      <c r="I35" s="169">
        <f t="shared" si="5"/>
        <v>0</v>
      </c>
      <c r="J35" s="169">
        <f t="shared" si="5"/>
        <v>0</v>
      </c>
      <c r="K35" s="169">
        <f t="shared" si="5"/>
        <v>0</v>
      </c>
      <c r="L35" s="169">
        <f t="shared" si="5"/>
        <v>0</v>
      </c>
      <c r="M35" s="169">
        <f t="shared" si="5"/>
        <v>0</v>
      </c>
      <c r="N35" s="169">
        <f t="shared" si="5"/>
        <v>0</v>
      </c>
      <c r="O35" s="169">
        <f t="shared" si="5"/>
        <v>2800</v>
      </c>
      <c r="P35" s="169">
        <f t="shared" si="5"/>
        <v>0</v>
      </c>
      <c r="Q35" s="169"/>
      <c r="R35" s="169">
        <f>SUM(R33:R34)</f>
        <v>0</v>
      </c>
      <c r="S35" s="174">
        <f>SUM(S33:S34)</f>
        <v>0</v>
      </c>
      <c r="T35" s="158">
        <f>SUM(C35:S35)</f>
        <v>2800</v>
      </c>
    </row>
    <row r="36" spans="1:24" ht="21" customHeight="1" thickBot="1" x14ac:dyDescent="0.25">
      <c r="A36" s="175" t="s">
        <v>24</v>
      </c>
      <c r="B36" s="176"/>
      <c r="C36" s="169">
        <f>C15+C21+C27+C31+C35</f>
        <v>758355.72000000009</v>
      </c>
      <c r="D36" s="169">
        <f t="shared" ref="D36:S36" si="6">D15+D21+D27+D31+D35</f>
        <v>171890.6</v>
      </c>
      <c r="E36" s="169">
        <f t="shared" si="6"/>
        <v>36379.86</v>
      </c>
      <c r="F36" s="169">
        <f t="shared" si="6"/>
        <v>25700.61</v>
      </c>
      <c r="G36" s="169">
        <f t="shared" si="6"/>
        <v>184449.51</v>
      </c>
      <c r="H36" s="169">
        <f t="shared" si="6"/>
        <v>1085532.9700000002</v>
      </c>
      <c r="I36" s="169">
        <f t="shared" si="6"/>
        <v>3145599.5600000005</v>
      </c>
      <c r="J36" s="169">
        <f t="shared" si="6"/>
        <v>26751.8</v>
      </c>
      <c r="K36" s="169">
        <f t="shared" si="6"/>
        <v>96994.83</v>
      </c>
      <c r="L36" s="169">
        <f t="shared" si="6"/>
        <v>39409.53</v>
      </c>
      <c r="M36" s="169">
        <f t="shared" si="6"/>
        <v>44875.87</v>
      </c>
      <c r="N36" s="169">
        <f t="shared" si="6"/>
        <v>59539.619999999995</v>
      </c>
      <c r="O36" s="169">
        <f t="shared" si="6"/>
        <v>1189593.02</v>
      </c>
      <c r="P36" s="169">
        <f t="shared" si="6"/>
        <v>69565.16</v>
      </c>
      <c r="Q36" s="169">
        <f t="shared" si="6"/>
        <v>104839.73</v>
      </c>
      <c r="R36" s="169">
        <f t="shared" si="6"/>
        <v>142457.72</v>
      </c>
      <c r="S36" s="169">
        <f t="shared" si="6"/>
        <v>4751955.5200000005</v>
      </c>
      <c r="T36" s="158">
        <f>SUM(C36:S36)</f>
        <v>11933891.630000003</v>
      </c>
    </row>
    <row r="37" spans="1:24" ht="17.25" customHeight="1" thickBot="1" x14ac:dyDescent="0.25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56"/>
      <c r="Q37" s="84" t="s">
        <v>41</v>
      </c>
      <c r="R37" s="84"/>
      <c r="S37" s="633">
        <f>SUM(C36:S36)</f>
        <v>11933891.630000003</v>
      </c>
    </row>
    <row r="38" spans="1:24" x14ac:dyDescent="0.2">
      <c r="A38" s="177" t="s">
        <v>2242</v>
      </c>
      <c r="B38" s="178"/>
      <c r="C38" s="178"/>
      <c r="D38" s="179"/>
      <c r="E38" s="31">
        <v>2103.06</v>
      </c>
      <c r="K38" s="118"/>
      <c r="L38" s="118"/>
      <c r="N38" s="85"/>
    </row>
    <row r="39" spans="1:24" ht="13.5" thickBot="1" x14ac:dyDescent="0.25">
      <c r="A39" s="177" t="s">
        <v>2239</v>
      </c>
      <c r="B39" s="178"/>
      <c r="C39" s="178"/>
      <c r="D39" s="179"/>
      <c r="E39" s="31">
        <v>800</v>
      </c>
      <c r="F39" s="118"/>
      <c r="G39" s="444"/>
      <c r="H39" s="444"/>
      <c r="I39" s="118"/>
      <c r="J39" s="118"/>
      <c r="K39" s="118"/>
      <c r="L39" s="118"/>
      <c r="N39" s="85"/>
    </row>
    <row r="40" spans="1:24" ht="13.5" thickBot="1" x14ac:dyDescent="0.25">
      <c r="A40" s="177" t="s">
        <v>2240</v>
      </c>
      <c r="B40" s="178"/>
      <c r="C40" s="178"/>
      <c r="D40" s="179"/>
      <c r="E40" s="31">
        <v>5520.88</v>
      </c>
      <c r="F40" s="180"/>
      <c r="G40" s="59"/>
      <c r="H40" s="118"/>
      <c r="I40" s="118"/>
      <c r="J40" s="118"/>
      <c r="Q40" s="302" t="s">
        <v>57</v>
      </c>
      <c r="R40" s="303"/>
      <c r="S40" s="304"/>
      <c r="T40" s="305">
        <f>T15+T21+T27</f>
        <v>11931091.630000001</v>
      </c>
    </row>
    <row r="41" spans="1:24" ht="13.5" thickBot="1" x14ac:dyDescent="0.25">
      <c r="D41" s="554" t="s">
        <v>2241</v>
      </c>
      <c r="E41" s="553">
        <f>SUM(E39:E40)</f>
        <v>6320.88</v>
      </c>
      <c r="H41" s="84" t="s">
        <v>75</v>
      </c>
      <c r="I41" s="84"/>
      <c r="J41" s="84"/>
      <c r="Q41" s="306" t="s">
        <v>58</v>
      </c>
      <c r="R41" s="307"/>
      <c r="S41" s="133"/>
      <c r="T41" s="305">
        <f>T31+T35</f>
        <v>2800</v>
      </c>
    </row>
    <row r="42" spans="1:24" ht="13.5" thickBot="1" x14ac:dyDescent="0.25">
      <c r="A42" s="85" t="s">
        <v>2999</v>
      </c>
      <c r="B42" s="85"/>
      <c r="C42" s="85"/>
      <c r="H42" s="84" t="s">
        <v>74</v>
      </c>
      <c r="I42" s="84"/>
      <c r="J42" s="84"/>
      <c r="Q42" s="306" t="s">
        <v>59</v>
      </c>
      <c r="R42" s="307"/>
      <c r="S42" s="133"/>
      <c r="T42" s="308">
        <v>-6320.88</v>
      </c>
    </row>
    <row r="43" spans="1:24" ht="13.5" thickBot="1" x14ac:dyDescent="0.25">
      <c r="H43" s="84" t="s">
        <v>61</v>
      </c>
      <c r="I43" s="84"/>
      <c r="J43" s="84"/>
      <c r="T43" s="158">
        <f>SUM(T40:T42)</f>
        <v>11927570.75</v>
      </c>
    </row>
    <row r="45" spans="1:24" ht="13.5" thickBot="1" x14ac:dyDescent="0.25">
      <c r="G45" s="124"/>
      <c r="H45" s="124"/>
      <c r="I45" s="124"/>
      <c r="J45" s="84"/>
      <c r="K45" s="84"/>
      <c r="L45" s="84"/>
      <c r="M45" s="84"/>
      <c r="S45" s="118"/>
    </row>
    <row r="46" spans="1:24" ht="15.75" x14ac:dyDescent="0.25">
      <c r="A46" s="118"/>
      <c r="B46" s="118"/>
      <c r="C46" s="118"/>
      <c r="E46" s="125"/>
      <c r="F46" s="126"/>
      <c r="G46" s="124"/>
      <c r="H46" s="127"/>
      <c r="I46" s="124"/>
      <c r="J46" s="84"/>
      <c r="K46" s="84"/>
      <c r="L46" s="84"/>
      <c r="M46" s="84"/>
      <c r="N46" s="118"/>
      <c r="O46" s="118"/>
      <c r="P46" s="118"/>
      <c r="Q46" s="545" t="s">
        <v>65</v>
      </c>
      <c r="R46" s="546"/>
      <c r="S46" s="367">
        <f>T10+T17+T23+T29</f>
        <v>6628552.6000000006</v>
      </c>
    </row>
    <row r="47" spans="1:24" x14ac:dyDescent="0.2">
      <c r="A47" s="118"/>
      <c r="B47" s="118"/>
      <c r="C47" s="118"/>
      <c r="E47" s="85"/>
      <c r="F47" s="84"/>
      <c r="N47" s="84"/>
      <c r="O47" s="118"/>
      <c r="P47" s="118"/>
      <c r="Q47" s="50" t="s">
        <v>66</v>
      </c>
      <c r="R47" s="415"/>
      <c r="S47" s="368">
        <f>T11+T18+T24+T30</f>
        <v>2280689.6100000003</v>
      </c>
      <c r="W47" s="119" t="s">
        <v>56</v>
      </c>
    </row>
    <row r="48" spans="1:24" ht="15" x14ac:dyDescent="0.2">
      <c r="A48" s="118"/>
      <c r="B48" s="118"/>
      <c r="C48" s="118"/>
      <c r="E48" s="85"/>
      <c r="F48" s="85"/>
      <c r="H48" s="128"/>
      <c r="I48" s="128"/>
      <c r="J48" s="128"/>
      <c r="K48" s="128"/>
      <c r="L48" s="86"/>
      <c r="M48" s="86"/>
      <c r="N48" s="84"/>
      <c r="O48" s="118"/>
      <c r="P48" s="118"/>
      <c r="Q48" s="50" t="s">
        <v>67</v>
      </c>
      <c r="R48" s="415"/>
      <c r="S48" s="368">
        <f>T12</f>
        <v>176951.08</v>
      </c>
    </row>
    <row r="49" spans="1:20" ht="15" x14ac:dyDescent="0.2">
      <c r="A49" s="118"/>
      <c r="B49" s="118"/>
      <c r="C49" s="118"/>
      <c r="H49" s="86"/>
      <c r="I49" s="118"/>
      <c r="J49" s="118"/>
      <c r="K49" s="118"/>
      <c r="L49" s="118"/>
      <c r="M49" s="118"/>
      <c r="N49" s="118"/>
      <c r="O49" s="118"/>
      <c r="P49" s="118"/>
      <c r="Q49" s="50" t="s">
        <v>68</v>
      </c>
      <c r="R49" s="415"/>
      <c r="S49" s="368">
        <f>T13+T19+T25</f>
        <v>274062.12</v>
      </c>
    </row>
    <row r="50" spans="1:20" ht="15.75" thickBot="1" x14ac:dyDescent="0.3">
      <c r="A50" s="129"/>
      <c r="B50" s="130"/>
      <c r="C50" s="131"/>
      <c r="D50" s="130"/>
      <c r="E50" s="130"/>
      <c r="F50" s="130"/>
      <c r="G50" s="130"/>
      <c r="H50" s="130"/>
      <c r="I50" s="118"/>
      <c r="J50" s="118"/>
      <c r="K50" s="118"/>
      <c r="L50" s="118"/>
      <c r="M50" s="118"/>
      <c r="N50" s="118"/>
      <c r="O50" s="118"/>
      <c r="P50" s="118"/>
      <c r="Q50" s="547" t="s">
        <v>69</v>
      </c>
      <c r="R50" s="548"/>
      <c r="S50" s="368">
        <f>T14+T20+T26</f>
        <v>2570836.2200000002</v>
      </c>
    </row>
    <row r="51" spans="1:20" ht="13.5" thickBot="1" x14ac:dyDescent="0.25">
      <c r="A51" s="286"/>
      <c r="B51" s="89"/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369" t="s">
        <v>70</v>
      </c>
      <c r="R51" s="370"/>
      <c r="S51" s="371">
        <f>SUM(S46:S50)</f>
        <v>11931091.630000001</v>
      </c>
      <c r="T51" s="288"/>
    </row>
    <row r="52" spans="1:20" ht="13.5" thickBot="1" x14ac:dyDescent="0.25">
      <c r="A52" s="289"/>
      <c r="B52" s="56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90"/>
      <c r="Q52" s="549" t="s">
        <v>71</v>
      </c>
      <c r="R52" s="550"/>
      <c r="S52" s="372">
        <f>E39</f>
        <v>800</v>
      </c>
      <c r="T52" s="291"/>
    </row>
    <row r="53" spans="1:20" ht="13.5" thickBot="1" x14ac:dyDescent="0.25">
      <c r="A53" s="5"/>
      <c r="B53" s="56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551" t="s">
        <v>72</v>
      </c>
      <c r="R53" s="373"/>
      <c r="S53" s="374">
        <f>SUM(S51:S52)</f>
        <v>11931891.630000001</v>
      </c>
      <c r="T53" s="161"/>
    </row>
    <row r="54" spans="1:20" x14ac:dyDescent="0.2">
      <c r="A54" s="5"/>
      <c r="B54" s="56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161"/>
    </row>
    <row r="55" spans="1:20" x14ac:dyDescent="0.2">
      <c r="A55" s="5"/>
      <c r="B55" s="56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161"/>
    </row>
    <row r="56" spans="1:20" x14ac:dyDescent="0.2">
      <c r="A56" s="5"/>
      <c r="B56" s="56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161"/>
    </row>
    <row r="57" spans="1:20" x14ac:dyDescent="0.2">
      <c r="A57" s="5"/>
      <c r="B57" s="56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161"/>
    </row>
    <row r="58" spans="1:20" x14ac:dyDescent="0.2">
      <c r="A58" s="55"/>
      <c r="B58" s="56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159"/>
    </row>
    <row r="59" spans="1:20" x14ac:dyDescent="0.2">
      <c r="A59" s="55"/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159"/>
    </row>
    <row r="60" spans="1:20" x14ac:dyDescent="0.2">
      <c r="A60" s="5"/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293"/>
      <c r="P60" s="293"/>
      <c r="Q60" s="293"/>
      <c r="R60" s="57"/>
      <c r="S60" s="57"/>
      <c r="T60" s="161"/>
    </row>
    <row r="61" spans="1:20" x14ac:dyDescent="0.2">
      <c r="A61" s="5"/>
      <c r="B61" s="56"/>
      <c r="C61" s="294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161"/>
    </row>
    <row r="62" spans="1:20" x14ac:dyDescent="0.2">
      <c r="A62" s="5"/>
      <c r="B62" s="56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161"/>
    </row>
    <row r="63" spans="1:20" x14ac:dyDescent="0.2">
      <c r="A63" s="5"/>
      <c r="B63" s="56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161"/>
    </row>
    <row r="64" spans="1:20" x14ac:dyDescent="0.2">
      <c r="A64" s="55"/>
      <c r="B64" s="56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159"/>
    </row>
    <row r="65" spans="1:20" x14ac:dyDescent="0.2">
      <c r="A65" s="55"/>
      <c r="B65" s="56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159"/>
    </row>
    <row r="66" spans="1:20" x14ac:dyDescent="0.2">
      <c r="A66" s="5"/>
      <c r="B66" s="5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161"/>
    </row>
    <row r="67" spans="1:20" x14ac:dyDescent="0.2">
      <c r="A67" s="5"/>
      <c r="B67" s="56"/>
      <c r="C67" s="294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161"/>
    </row>
    <row r="68" spans="1:20" x14ac:dyDescent="0.2">
      <c r="A68" s="5"/>
      <c r="B68" s="56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161"/>
    </row>
    <row r="69" spans="1:20" x14ac:dyDescent="0.2">
      <c r="A69" s="5"/>
      <c r="B69" s="56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161"/>
    </row>
    <row r="70" spans="1:20" x14ac:dyDescent="0.2">
      <c r="A70" s="55"/>
      <c r="B70" s="56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159"/>
    </row>
    <row r="71" spans="1:20" x14ac:dyDescent="0.2">
      <c r="A71" s="55"/>
      <c r="B71" s="56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159"/>
    </row>
    <row r="72" spans="1:20" x14ac:dyDescent="0.2">
      <c r="A72" s="5"/>
      <c r="B72" s="56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161"/>
    </row>
    <row r="73" spans="1:20" x14ac:dyDescent="0.2">
      <c r="A73" s="55"/>
      <c r="B73" s="56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171"/>
    </row>
    <row r="74" spans="1:20" x14ac:dyDescent="0.2">
      <c r="A74" s="55"/>
      <c r="B74" s="56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171"/>
    </row>
    <row r="75" spans="1:20" x14ac:dyDescent="0.2">
      <c r="A75" s="5"/>
      <c r="B75" s="56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161"/>
    </row>
    <row r="76" spans="1:20" x14ac:dyDescent="0.2">
      <c r="A76" s="5"/>
      <c r="B76" s="56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161"/>
    </row>
    <row r="77" spans="1:20" x14ac:dyDescent="0.2">
      <c r="A77" s="56"/>
      <c r="B77" s="56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161"/>
    </row>
    <row r="78" spans="1:20" x14ac:dyDescent="0.2">
      <c r="A78" s="289"/>
      <c r="B78" s="56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159"/>
    </row>
    <row r="79" spans="1:20" x14ac:dyDescent="0.2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56"/>
      <c r="O79" s="5"/>
      <c r="P79" s="5"/>
      <c r="Q79" s="5"/>
      <c r="R79" s="5"/>
      <c r="S79" s="295"/>
      <c r="T79" s="291"/>
    </row>
    <row r="80" spans="1:20" x14ac:dyDescent="0.2">
      <c r="A80" s="56"/>
      <c r="B80" s="56"/>
      <c r="C80" s="56"/>
      <c r="D80" s="56"/>
      <c r="E80" s="159"/>
      <c r="F80" s="118"/>
      <c r="G80" s="118"/>
      <c r="H80" s="118"/>
      <c r="I80" s="118"/>
      <c r="J80" s="118"/>
      <c r="K80" s="118"/>
      <c r="L80" s="118"/>
      <c r="N80" s="85"/>
    </row>
    <row r="81" spans="1:17" x14ac:dyDescent="0.2">
      <c r="F81" s="180"/>
      <c r="G81" s="59"/>
      <c r="H81" s="118"/>
      <c r="I81" s="118"/>
      <c r="J81" s="118"/>
      <c r="K81" s="118"/>
      <c r="L81" s="118"/>
      <c r="N81" s="85"/>
    </row>
    <row r="83" spans="1:17" x14ac:dyDescent="0.2">
      <c r="A83" s="85"/>
      <c r="B83" s="85"/>
      <c r="C83" s="85"/>
      <c r="P83" s="118"/>
      <c r="Q83" s="118"/>
    </row>
  </sheetData>
  <pageMargins left="0.25" right="0.25" top="0.75" bottom="0.25" header="0.3" footer="0.3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9"/>
  <sheetViews>
    <sheetView topLeftCell="A46" zoomScale="110" zoomScaleNormal="110" workbookViewId="0">
      <selection activeCell="M81" sqref="M81"/>
    </sheetView>
  </sheetViews>
  <sheetFormatPr defaultRowHeight="12.75" x14ac:dyDescent="0.2"/>
  <cols>
    <col min="1" max="1" width="3.85546875" style="2" customWidth="1"/>
    <col min="2" max="2" width="11.7109375" style="90" customWidth="1"/>
    <col min="3" max="3" width="9" style="73" customWidth="1"/>
    <col min="4" max="4" width="6.7109375" style="3" customWidth="1"/>
    <col min="5" max="5" width="9.42578125" style="3" customWidth="1"/>
    <col min="6" max="6" width="8.85546875" style="2" customWidth="1"/>
    <col min="7" max="7" width="24.42578125" style="3" customWidth="1"/>
    <col min="8" max="8" width="2.7109375" style="2" customWidth="1"/>
    <col min="9" max="9" width="5.7109375" style="2" customWidth="1"/>
    <col min="10" max="10" width="9.85546875" style="2" customWidth="1"/>
    <col min="11" max="11" width="8.28515625" style="2" customWidth="1"/>
    <col min="12" max="12" width="6.5703125" style="2" customWidth="1"/>
    <col min="13" max="13" width="8.85546875" style="2" customWidth="1"/>
    <col min="14" max="14" width="9.140625" style="2" customWidth="1"/>
    <col min="15" max="15" width="8.28515625" style="2" customWidth="1"/>
    <col min="16" max="16" width="17.7109375" style="3" customWidth="1"/>
    <col min="17" max="17" width="13.7109375" style="2" customWidth="1"/>
    <col min="18" max="18" width="6.140625" style="2" customWidth="1"/>
    <col min="19" max="19" width="9.140625" style="2"/>
    <col min="20" max="20" width="11.42578125" style="2" customWidth="1"/>
    <col min="21" max="16384" width="9.140625" style="2"/>
  </cols>
  <sheetData>
    <row r="1" spans="1:18" s="84" customFormat="1" ht="21" customHeight="1" x14ac:dyDescent="0.25">
      <c r="B1" s="94"/>
      <c r="C1" s="129" t="s">
        <v>64</v>
      </c>
      <c r="D1" s="348"/>
      <c r="E1" s="349"/>
      <c r="F1" s="130"/>
      <c r="P1" s="111"/>
    </row>
    <row r="2" spans="1:18" s="84" customFormat="1" ht="15" x14ac:dyDescent="0.25">
      <c r="B2" s="94"/>
      <c r="C2" s="129" t="s">
        <v>1</v>
      </c>
      <c r="D2" s="348"/>
      <c r="E2" s="349"/>
      <c r="F2" s="130"/>
      <c r="P2" s="111"/>
    </row>
    <row r="3" spans="1:18" s="84" customFormat="1" ht="15" x14ac:dyDescent="0.25">
      <c r="A3" s="85"/>
      <c r="B3" s="95"/>
      <c r="C3" s="129" t="s">
        <v>2987</v>
      </c>
      <c r="D3" s="349"/>
      <c r="E3" s="348"/>
      <c r="F3" s="130"/>
      <c r="P3" s="111"/>
    </row>
    <row r="4" spans="1:18" s="84" customFormat="1" ht="20.25" customHeight="1" x14ac:dyDescent="0.2">
      <c r="B4" s="94"/>
      <c r="C4" s="181"/>
      <c r="D4" s="111"/>
      <c r="E4" s="111"/>
      <c r="G4" s="111"/>
      <c r="P4" s="111"/>
    </row>
    <row r="5" spans="1:18" ht="16.5" thickBot="1" x14ac:dyDescent="0.3">
      <c r="A5" s="4" t="s">
        <v>2983</v>
      </c>
      <c r="B5" s="91"/>
      <c r="C5" s="264"/>
      <c r="D5" s="67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  <c r="Q5" s="25"/>
      <c r="R5" s="25"/>
    </row>
    <row r="6" spans="1:18" ht="13.5" thickBot="1" x14ac:dyDescent="0.25">
      <c r="A6" s="211" t="s">
        <v>2</v>
      </c>
      <c r="B6" s="212" t="s">
        <v>49</v>
      </c>
      <c r="C6" s="213" t="s">
        <v>48</v>
      </c>
      <c r="D6" s="214" t="s">
        <v>0</v>
      </c>
      <c r="E6" s="236" t="s">
        <v>3</v>
      </c>
      <c r="F6" s="216" t="s">
        <v>50</v>
      </c>
      <c r="G6" s="217" t="s">
        <v>4</v>
      </c>
      <c r="H6" s="211" t="s">
        <v>28</v>
      </c>
      <c r="I6" s="218" t="s">
        <v>5</v>
      </c>
      <c r="J6" s="219" t="s">
        <v>6</v>
      </c>
      <c r="K6" s="220" t="s">
        <v>7</v>
      </c>
      <c r="L6" s="221" t="s">
        <v>8</v>
      </c>
      <c r="M6" s="219" t="s">
        <v>9</v>
      </c>
      <c r="N6" s="222" t="s">
        <v>10</v>
      </c>
      <c r="O6" s="219" t="s">
        <v>11</v>
      </c>
      <c r="P6" s="215" t="s">
        <v>12</v>
      </c>
    </row>
    <row r="7" spans="1:18" x14ac:dyDescent="0.2">
      <c r="A7" s="49">
        <v>1</v>
      </c>
      <c r="B7" s="310"/>
      <c r="C7" s="75"/>
      <c r="D7" s="79"/>
      <c r="E7" s="101"/>
      <c r="F7" s="37" t="s">
        <v>80</v>
      </c>
      <c r="G7" s="77" t="s">
        <v>77</v>
      </c>
      <c r="H7" s="48">
        <v>10</v>
      </c>
      <c r="I7" s="39">
        <v>11110</v>
      </c>
      <c r="J7" s="225">
        <f>SUM(K7+L7+M7+N7+O7)</f>
        <v>12834.79</v>
      </c>
      <c r="K7" s="350">
        <v>12834.79</v>
      </c>
      <c r="L7" s="186"/>
      <c r="M7" s="311"/>
      <c r="N7" s="190"/>
      <c r="O7" s="191"/>
      <c r="P7" s="191"/>
    </row>
    <row r="8" spans="1:18" x14ac:dyDescent="0.2">
      <c r="A8" s="309">
        <v>2</v>
      </c>
      <c r="B8" s="266" t="s">
        <v>146</v>
      </c>
      <c r="C8" s="34" t="s">
        <v>147</v>
      </c>
      <c r="D8" s="40">
        <v>19120</v>
      </c>
      <c r="E8" s="80">
        <v>63116315</v>
      </c>
      <c r="F8" s="38" t="s">
        <v>135</v>
      </c>
      <c r="G8" s="110" t="s">
        <v>148</v>
      </c>
      <c r="H8" s="48">
        <v>10</v>
      </c>
      <c r="I8" s="39">
        <v>13610</v>
      </c>
      <c r="J8" s="225">
        <f t="shared" ref="J8:J13" si="0">K8+L8+M8+N8+O8</f>
        <v>2925</v>
      </c>
      <c r="K8" s="189"/>
      <c r="L8" s="187"/>
      <c r="M8" s="190">
        <v>2925</v>
      </c>
      <c r="N8" s="191"/>
      <c r="O8" s="191"/>
      <c r="P8" s="110" t="s">
        <v>149</v>
      </c>
    </row>
    <row r="9" spans="1:18" x14ac:dyDescent="0.2">
      <c r="A9" s="72">
        <v>3</v>
      </c>
      <c r="B9" s="266" t="s">
        <v>150</v>
      </c>
      <c r="C9" s="34" t="s">
        <v>147</v>
      </c>
      <c r="D9" s="40">
        <v>19136</v>
      </c>
      <c r="E9" s="80">
        <v>63116315</v>
      </c>
      <c r="F9" s="38" t="s">
        <v>135</v>
      </c>
      <c r="G9" s="110" t="s">
        <v>148</v>
      </c>
      <c r="H9" s="48">
        <v>10</v>
      </c>
      <c r="I9" s="39">
        <v>13610</v>
      </c>
      <c r="J9" s="225">
        <f t="shared" si="0"/>
        <v>3000</v>
      </c>
      <c r="K9" s="189"/>
      <c r="L9" s="187"/>
      <c r="M9" s="190">
        <v>3000</v>
      </c>
      <c r="N9" s="191"/>
      <c r="O9" s="191"/>
      <c r="P9" s="110" t="s">
        <v>149</v>
      </c>
    </row>
    <row r="10" spans="1:18" x14ac:dyDescent="0.2">
      <c r="A10" s="309">
        <v>4</v>
      </c>
      <c r="B10" s="266" t="s">
        <v>151</v>
      </c>
      <c r="C10" s="34" t="s">
        <v>80</v>
      </c>
      <c r="D10" s="40">
        <v>19150</v>
      </c>
      <c r="E10" s="80">
        <v>63116315</v>
      </c>
      <c r="F10" s="38" t="s">
        <v>135</v>
      </c>
      <c r="G10" s="110" t="s">
        <v>148</v>
      </c>
      <c r="H10" s="48">
        <v>10</v>
      </c>
      <c r="I10" s="39">
        <v>13610</v>
      </c>
      <c r="J10" s="225">
        <f t="shared" si="0"/>
        <v>2250</v>
      </c>
      <c r="K10" s="189"/>
      <c r="L10" s="187"/>
      <c r="M10" s="190">
        <v>2250</v>
      </c>
      <c r="N10" s="191"/>
      <c r="O10" s="191"/>
      <c r="P10" s="110" t="s">
        <v>149</v>
      </c>
    </row>
    <row r="11" spans="1:18" x14ac:dyDescent="0.2">
      <c r="A11" s="72">
        <v>5</v>
      </c>
      <c r="B11" s="266" t="s">
        <v>156</v>
      </c>
      <c r="C11" s="34" t="s">
        <v>80</v>
      </c>
      <c r="D11" s="40">
        <v>19231</v>
      </c>
      <c r="E11" s="80">
        <v>63116315</v>
      </c>
      <c r="F11" s="38" t="s">
        <v>153</v>
      </c>
      <c r="G11" s="110" t="s">
        <v>148</v>
      </c>
      <c r="H11" s="48">
        <v>10</v>
      </c>
      <c r="I11" s="39">
        <v>13610</v>
      </c>
      <c r="J11" s="225">
        <f t="shared" si="0"/>
        <v>2209</v>
      </c>
      <c r="K11" s="189"/>
      <c r="L11" s="187"/>
      <c r="M11" s="190">
        <v>2209</v>
      </c>
      <c r="N11" s="191"/>
      <c r="O11" s="191"/>
      <c r="P11" s="110" t="s">
        <v>149</v>
      </c>
    </row>
    <row r="12" spans="1:18" x14ac:dyDescent="0.2">
      <c r="A12" s="309">
        <v>6</v>
      </c>
      <c r="B12" s="266" t="s">
        <v>157</v>
      </c>
      <c r="C12" s="34" t="s">
        <v>158</v>
      </c>
      <c r="D12" s="40">
        <v>19273</v>
      </c>
      <c r="E12" s="80">
        <v>63116315</v>
      </c>
      <c r="F12" s="38" t="s">
        <v>153</v>
      </c>
      <c r="G12" s="110" t="s">
        <v>148</v>
      </c>
      <c r="H12" s="48">
        <v>10</v>
      </c>
      <c r="I12" s="39">
        <v>13610</v>
      </c>
      <c r="J12" s="225">
        <f t="shared" si="0"/>
        <v>1440</v>
      </c>
      <c r="K12" s="189"/>
      <c r="L12" s="187"/>
      <c r="M12" s="190">
        <v>1440</v>
      </c>
      <c r="N12" s="191"/>
      <c r="O12" s="191"/>
      <c r="P12" s="110" t="s">
        <v>149</v>
      </c>
    </row>
    <row r="13" spans="1:18" x14ac:dyDescent="0.2">
      <c r="A13" s="72">
        <v>7</v>
      </c>
      <c r="B13" s="266" t="s">
        <v>159</v>
      </c>
      <c r="C13" s="34" t="s">
        <v>160</v>
      </c>
      <c r="D13" s="40">
        <v>19588</v>
      </c>
      <c r="E13" s="80">
        <v>63116315</v>
      </c>
      <c r="F13" s="38" t="s">
        <v>153</v>
      </c>
      <c r="G13" s="110" t="s">
        <v>148</v>
      </c>
      <c r="H13" s="48">
        <v>10</v>
      </c>
      <c r="I13" s="39">
        <v>13610</v>
      </c>
      <c r="J13" s="225">
        <f t="shared" si="0"/>
        <v>2500</v>
      </c>
      <c r="K13" s="189"/>
      <c r="L13" s="187"/>
      <c r="M13" s="190">
        <v>2500</v>
      </c>
      <c r="N13" s="191"/>
      <c r="O13" s="191"/>
      <c r="P13" s="110" t="s">
        <v>168</v>
      </c>
    </row>
    <row r="14" spans="1:18" x14ac:dyDescent="0.2">
      <c r="A14" s="309">
        <v>8</v>
      </c>
      <c r="B14" s="116" t="s">
        <v>464</v>
      </c>
      <c r="C14" s="19" t="s">
        <v>465</v>
      </c>
      <c r="D14" s="100">
        <v>27788</v>
      </c>
      <c r="E14" s="80">
        <v>63116315</v>
      </c>
      <c r="F14" s="21" t="s">
        <v>392</v>
      </c>
      <c r="G14" s="83" t="s">
        <v>462</v>
      </c>
      <c r="H14" s="32">
        <v>10</v>
      </c>
      <c r="I14" s="33">
        <v>14310</v>
      </c>
      <c r="J14" s="225">
        <f t="shared" ref="J14:J45" si="1">SUM(K14+L14+M14+N14+O14)</f>
        <v>413</v>
      </c>
      <c r="K14" s="199"/>
      <c r="L14" s="197"/>
      <c r="M14" s="191">
        <v>413</v>
      </c>
      <c r="N14" s="197"/>
      <c r="O14" s="197"/>
      <c r="P14" s="421" t="s">
        <v>463</v>
      </c>
    </row>
    <row r="15" spans="1:18" x14ac:dyDescent="0.2">
      <c r="A15" s="72">
        <v>9</v>
      </c>
      <c r="B15" s="92" t="s">
        <v>129</v>
      </c>
      <c r="C15" s="360" t="s">
        <v>466</v>
      </c>
      <c r="D15" s="80">
        <v>27797</v>
      </c>
      <c r="E15" s="80">
        <v>63116315</v>
      </c>
      <c r="F15" s="21" t="s">
        <v>392</v>
      </c>
      <c r="G15" s="83" t="s">
        <v>462</v>
      </c>
      <c r="H15" s="32">
        <v>10</v>
      </c>
      <c r="I15" s="33">
        <v>14310</v>
      </c>
      <c r="J15" s="225">
        <f t="shared" si="1"/>
        <v>181.7</v>
      </c>
      <c r="K15" s="199"/>
      <c r="L15" s="197"/>
      <c r="M15" s="191">
        <v>181.7</v>
      </c>
      <c r="N15" s="197"/>
      <c r="O15" s="197"/>
      <c r="P15" s="421" t="s">
        <v>463</v>
      </c>
    </row>
    <row r="16" spans="1:18" x14ac:dyDescent="0.2">
      <c r="A16" s="309">
        <v>10</v>
      </c>
      <c r="B16" s="92"/>
      <c r="C16" s="360"/>
      <c r="D16" s="80"/>
      <c r="E16" s="80"/>
      <c r="F16" s="37" t="s">
        <v>609</v>
      </c>
      <c r="G16" s="77" t="s">
        <v>837</v>
      </c>
      <c r="H16" s="48">
        <v>10</v>
      </c>
      <c r="I16" s="39">
        <v>11110</v>
      </c>
      <c r="J16" s="225">
        <f t="shared" si="1"/>
        <v>12686.32</v>
      </c>
      <c r="K16" s="189">
        <v>12686.32</v>
      </c>
      <c r="L16" s="197"/>
      <c r="M16" s="190"/>
      <c r="N16" s="197"/>
      <c r="O16" s="197"/>
      <c r="P16" s="421"/>
    </row>
    <row r="17" spans="1:16" x14ac:dyDescent="0.2">
      <c r="A17" s="72">
        <v>11</v>
      </c>
      <c r="B17" s="269" t="s">
        <v>625</v>
      </c>
      <c r="C17" s="68" t="s">
        <v>626</v>
      </c>
      <c r="D17" s="40">
        <v>42210</v>
      </c>
      <c r="E17" s="80">
        <v>63116315</v>
      </c>
      <c r="F17" s="38" t="s">
        <v>608</v>
      </c>
      <c r="G17" s="83" t="s">
        <v>627</v>
      </c>
      <c r="H17" s="32">
        <v>10</v>
      </c>
      <c r="I17" s="33">
        <v>14310</v>
      </c>
      <c r="J17" s="225">
        <f t="shared" si="1"/>
        <v>490</v>
      </c>
      <c r="K17" s="189"/>
      <c r="L17" s="187"/>
      <c r="M17" s="190">
        <v>490</v>
      </c>
      <c r="N17" s="191"/>
      <c r="O17" s="191"/>
      <c r="P17" s="110" t="s">
        <v>132</v>
      </c>
    </row>
    <row r="18" spans="1:16" x14ac:dyDescent="0.2">
      <c r="A18" s="309">
        <v>12</v>
      </c>
      <c r="B18" s="92" t="s">
        <v>684</v>
      </c>
      <c r="C18" s="360" t="s">
        <v>641</v>
      </c>
      <c r="D18" s="80">
        <v>44032</v>
      </c>
      <c r="E18" s="80">
        <v>63116315</v>
      </c>
      <c r="F18" s="38" t="s">
        <v>669</v>
      </c>
      <c r="G18" s="83" t="s">
        <v>685</v>
      </c>
      <c r="H18" s="32">
        <v>10</v>
      </c>
      <c r="I18" s="33">
        <v>14230</v>
      </c>
      <c r="J18" s="225">
        <f t="shared" si="1"/>
        <v>2792</v>
      </c>
      <c r="K18" s="189"/>
      <c r="L18" s="187"/>
      <c r="M18" s="190">
        <v>2792</v>
      </c>
      <c r="N18" s="191"/>
      <c r="O18" s="191"/>
      <c r="P18" s="110" t="s">
        <v>686</v>
      </c>
    </row>
    <row r="19" spans="1:16" x14ac:dyDescent="0.2">
      <c r="A19" s="72">
        <v>13</v>
      </c>
      <c r="B19" s="274" t="s">
        <v>700</v>
      </c>
      <c r="C19" s="360" t="s">
        <v>701</v>
      </c>
      <c r="D19" s="80">
        <v>44250</v>
      </c>
      <c r="E19" s="80">
        <v>63116315</v>
      </c>
      <c r="F19" s="38" t="s">
        <v>669</v>
      </c>
      <c r="G19" s="83" t="s">
        <v>694</v>
      </c>
      <c r="H19" s="32">
        <v>10</v>
      </c>
      <c r="I19" s="33">
        <v>14310</v>
      </c>
      <c r="J19" s="225">
        <f t="shared" si="1"/>
        <v>358</v>
      </c>
      <c r="K19" s="189"/>
      <c r="L19" s="187"/>
      <c r="M19" s="190">
        <v>358</v>
      </c>
      <c r="N19" s="191"/>
      <c r="O19" s="191"/>
      <c r="P19" s="110" t="s">
        <v>132</v>
      </c>
    </row>
    <row r="20" spans="1:16" x14ac:dyDescent="0.2">
      <c r="A20" s="309">
        <v>14</v>
      </c>
      <c r="B20" s="92" t="s">
        <v>731</v>
      </c>
      <c r="C20" s="360" t="s">
        <v>732</v>
      </c>
      <c r="D20" s="80">
        <v>45597</v>
      </c>
      <c r="E20" s="80">
        <v>63116315</v>
      </c>
      <c r="F20" s="38" t="s">
        <v>669</v>
      </c>
      <c r="G20" s="83" t="s">
        <v>694</v>
      </c>
      <c r="H20" s="32">
        <v>10</v>
      </c>
      <c r="I20" s="33">
        <v>14310</v>
      </c>
      <c r="J20" s="225">
        <f t="shared" si="1"/>
        <v>75.5</v>
      </c>
      <c r="K20" s="189"/>
      <c r="L20" s="187"/>
      <c r="M20" s="190">
        <v>75.5</v>
      </c>
      <c r="N20" s="191"/>
      <c r="O20" s="191"/>
      <c r="P20" s="110" t="s">
        <v>132</v>
      </c>
    </row>
    <row r="21" spans="1:16" x14ac:dyDescent="0.2">
      <c r="A21" s="72">
        <v>15</v>
      </c>
      <c r="B21" s="92" t="s">
        <v>460</v>
      </c>
      <c r="C21" s="360" t="s">
        <v>363</v>
      </c>
      <c r="D21" s="80">
        <v>45626</v>
      </c>
      <c r="E21" s="80">
        <v>63116315</v>
      </c>
      <c r="F21" s="38" t="s">
        <v>669</v>
      </c>
      <c r="G21" s="83" t="s">
        <v>694</v>
      </c>
      <c r="H21" s="32">
        <v>10</v>
      </c>
      <c r="I21" s="33">
        <v>14310</v>
      </c>
      <c r="J21" s="225">
        <f t="shared" si="1"/>
        <v>375</v>
      </c>
      <c r="K21" s="189"/>
      <c r="L21" s="187"/>
      <c r="M21" s="190">
        <v>375</v>
      </c>
      <c r="N21" s="191"/>
      <c r="O21" s="191"/>
      <c r="P21" s="110" t="s">
        <v>132</v>
      </c>
    </row>
    <row r="22" spans="1:16" x14ac:dyDescent="0.2">
      <c r="A22" s="72">
        <v>16</v>
      </c>
      <c r="B22" s="92" t="s">
        <v>760</v>
      </c>
      <c r="C22" s="360" t="s">
        <v>641</v>
      </c>
      <c r="D22" s="80">
        <v>48253</v>
      </c>
      <c r="E22" s="80">
        <v>63116315</v>
      </c>
      <c r="F22" s="38" t="s">
        <v>757</v>
      </c>
      <c r="G22" s="83" t="s">
        <v>761</v>
      </c>
      <c r="H22" s="32">
        <v>10</v>
      </c>
      <c r="I22" s="33">
        <v>13620</v>
      </c>
      <c r="J22" s="225">
        <f t="shared" si="1"/>
        <v>1184.31</v>
      </c>
      <c r="K22" s="189"/>
      <c r="L22" s="187"/>
      <c r="M22" s="190">
        <v>1184.31</v>
      </c>
      <c r="N22" s="191"/>
      <c r="O22" s="191"/>
      <c r="P22" s="110" t="s">
        <v>140</v>
      </c>
    </row>
    <row r="23" spans="1:16" x14ac:dyDescent="0.2">
      <c r="A23" s="72">
        <v>17</v>
      </c>
      <c r="B23" s="92">
        <v>141123</v>
      </c>
      <c r="C23" s="360" t="s">
        <v>383</v>
      </c>
      <c r="D23" s="80">
        <v>48630</v>
      </c>
      <c r="E23" s="80">
        <v>63116315</v>
      </c>
      <c r="F23" s="38" t="s">
        <v>757</v>
      </c>
      <c r="G23" s="83" t="s">
        <v>694</v>
      </c>
      <c r="H23" s="32">
        <v>10</v>
      </c>
      <c r="I23" s="33">
        <v>14310</v>
      </c>
      <c r="J23" s="225">
        <f t="shared" si="1"/>
        <v>387.5</v>
      </c>
      <c r="K23" s="189"/>
      <c r="L23" s="187"/>
      <c r="M23" s="190">
        <v>387.5</v>
      </c>
      <c r="N23" s="191"/>
      <c r="O23" s="191"/>
      <c r="P23" s="110" t="s">
        <v>769</v>
      </c>
    </row>
    <row r="24" spans="1:16" x14ac:dyDescent="0.2">
      <c r="A24" s="72">
        <v>18</v>
      </c>
      <c r="B24" s="92" t="s">
        <v>673</v>
      </c>
      <c r="C24" s="360" t="s">
        <v>641</v>
      </c>
      <c r="D24" s="80">
        <v>49037</v>
      </c>
      <c r="E24" s="80">
        <v>63116315</v>
      </c>
      <c r="F24" s="38" t="s">
        <v>757</v>
      </c>
      <c r="G24" s="83" t="s">
        <v>636</v>
      </c>
      <c r="H24" s="32">
        <v>10</v>
      </c>
      <c r="I24" s="33">
        <v>14310</v>
      </c>
      <c r="J24" s="225">
        <f t="shared" si="1"/>
        <v>31.5</v>
      </c>
      <c r="K24" s="189"/>
      <c r="L24" s="187"/>
      <c r="M24" s="190">
        <v>31.5</v>
      </c>
      <c r="N24" s="191"/>
      <c r="O24" s="191"/>
      <c r="P24" s="110" t="s">
        <v>126</v>
      </c>
    </row>
    <row r="25" spans="1:16" x14ac:dyDescent="0.2">
      <c r="A25" s="72">
        <v>19</v>
      </c>
      <c r="B25" s="274" t="s">
        <v>1062</v>
      </c>
      <c r="C25" s="360" t="s">
        <v>80</v>
      </c>
      <c r="D25" s="80">
        <v>69964</v>
      </c>
      <c r="E25" s="80">
        <v>63116315</v>
      </c>
      <c r="F25" s="24" t="s">
        <v>1040</v>
      </c>
      <c r="G25" s="77" t="s">
        <v>1057</v>
      </c>
      <c r="H25" s="48">
        <v>10</v>
      </c>
      <c r="I25" s="39">
        <v>14010</v>
      </c>
      <c r="J25" s="225">
        <f t="shared" si="1"/>
        <v>84</v>
      </c>
      <c r="K25" s="190"/>
      <c r="L25" s="187"/>
      <c r="M25" s="190">
        <v>84</v>
      </c>
      <c r="N25" s="191"/>
      <c r="O25" s="191"/>
      <c r="P25" s="297" t="s">
        <v>473</v>
      </c>
    </row>
    <row r="26" spans="1:16" x14ac:dyDescent="0.2">
      <c r="A26" s="72">
        <v>20</v>
      </c>
      <c r="B26" s="92"/>
      <c r="C26" s="360"/>
      <c r="D26" s="80"/>
      <c r="E26" s="80"/>
      <c r="F26" s="299" t="s">
        <v>1163</v>
      </c>
      <c r="G26" s="77" t="s">
        <v>1029</v>
      </c>
      <c r="H26" s="48">
        <v>10</v>
      </c>
      <c r="I26" s="39">
        <v>11110</v>
      </c>
      <c r="J26" s="225">
        <f t="shared" si="1"/>
        <v>12686.32</v>
      </c>
      <c r="K26" s="189">
        <v>12686.32</v>
      </c>
      <c r="L26" s="187"/>
      <c r="M26" s="190"/>
      <c r="N26" s="191"/>
      <c r="O26" s="191"/>
      <c r="P26" s="297"/>
    </row>
    <row r="27" spans="1:16" x14ac:dyDescent="0.2">
      <c r="A27" s="309">
        <v>21</v>
      </c>
      <c r="B27" s="92" t="s">
        <v>1169</v>
      </c>
      <c r="C27" s="360" t="s">
        <v>1152</v>
      </c>
      <c r="D27" s="80">
        <v>79503</v>
      </c>
      <c r="E27" s="80">
        <v>63116315</v>
      </c>
      <c r="F27" s="38" t="s">
        <v>1167</v>
      </c>
      <c r="G27" s="83" t="s">
        <v>143</v>
      </c>
      <c r="H27" s="32">
        <v>10</v>
      </c>
      <c r="I27" s="33">
        <v>13640</v>
      </c>
      <c r="J27" s="225">
        <f t="shared" si="1"/>
        <v>3207.5</v>
      </c>
      <c r="K27" s="189"/>
      <c r="L27" s="187"/>
      <c r="M27" s="190">
        <v>3207.5</v>
      </c>
      <c r="N27" s="191"/>
      <c r="O27" s="191"/>
      <c r="P27" s="110" t="s">
        <v>144</v>
      </c>
    </row>
    <row r="28" spans="1:16" x14ac:dyDescent="0.2">
      <c r="A28" s="72">
        <v>22</v>
      </c>
      <c r="B28" s="92" t="s">
        <v>1211</v>
      </c>
      <c r="C28" s="360" t="s">
        <v>80</v>
      </c>
      <c r="D28" s="80">
        <v>88543</v>
      </c>
      <c r="E28" s="80">
        <v>63116315</v>
      </c>
      <c r="F28" s="38" t="s">
        <v>1201</v>
      </c>
      <c r="G28" s="83" t="s">
        <v>729</v>
      </c>
      <c r="H28" s="32">
        <v>10</v>
      </c>
      <c r="I28" s="33">
        <v>13780</v>
      </c>
      <c r="J28" s="225">
        <f t="shared" si="1"/>
        <v>140.28</v>
      </c>
      <c r="K28" s="189"/>
      <c r="L28" s="187"/>
      <c r="M28" s="190">
        <v>140.28</v>
      </c>
      <c r="N28" s="191"/>
      <c r="O28" s="191"/>
      <c r="P28" s="110" t="s">
        <v>527</v>
      </c>
    </row>
    <row r="29" spans="1:16" x14ac:dyDescent="0.2">
      <c r="A29" s="72">
        <v>23</v>
      </c>
      <c r="B29" s="92" t="s">
        <v>1244</v>
      </c>
      <c r="C29" s="360" t="s">
        <v>1167</v>
      </c>
      <c r="D29" s="80">
        <v>89899</v>
      </c>
      <c r="E29" s="80">
        <v>63116315</v>
      </c>
      <c r="F29" s="38" t="s">
        <v>1201</v>
      </c>
      <c r="G29" s="83" t="s">
        <v>811</v>
      </c>
      <c r="H29" s="32">
        <v>10</v>
      </c>
      <c r="I29" s="33">
        <v>13330</v>
      </c>
      <c r="J29" s="225">
        <f t="shared" si="1"/>
        <v>369.1</v>
      </c>
      <c r="K29" s="189"/>
      <c r="L29" s="187"/>
      <c r="M29" s="190">
        <v>369.1</v>
      </c>
      <c r="N29" s="191"/>
      <c r="O29" s="191"/>
      <c r="P29" s="110" t="s">
        <v>1245</v>
      </c>
    </row>
    <row r="30" spans="1:16" x14ac:dyDescent="0.2">
      <c r="A30" s="72">
        <v>24</v>
      </c>
      <c r="B30" s="274" t="s">
        <v>1257</v>
      </c>
      <c r="C30" s="34" t="s">
        <v>80</v>
      </c>
      <c r="D30" s="40">
        <v>91343</v>
      </c>
      <c r="E30" s="80">
        <v>63116315</v>
      </c>
      <c r="F30" s="42" t="s">
        <v>1252</v>
      </c>
      <c r="G30" s="77" t="s">
        <v>636</v>
      </c>
      <c r="H30" s="48">
        <v>10</v>
      </c>
      <c r="I30" s="51">
        <v>14310</v>
      </c>
      <c r="J30" s="225">
        <f t="shared" si="1"/>
        <v>31.2</v>
      </c>
      <c r="K30" s="390"/>
      <c r="L30" s="244"/>
      <c r="M30" s="190">
        <v>31.2</v>
      </c>
      <c r="N30" s="191"/>
      <c r="O30" s="191"/>
      <c r="P30" s="110" t="s">
        <v>126</v>
      </c>
    </row>
    <row r="31" spans="1:16" x14ac:dyDescent="0.2">
      <c r="A31" s="72">
        <v>25</v>
      </c>
      <c r="B31" s="274" t="s">
        <v>1269</v>
      </c>
      <c r="C31" s="34" t="s">
        <v>1146</v>
      </c>
      <c r="D31" s="40">
        <v>94342</v>
      </c>
      <c r="E31" s="80">
        <v>63116315</v>
      </c>
      <c r="F31" s="42" t="s">
        <v>1267</v>
      </c>
      <c r="G31" s="77" t="s">
        <v>1270</v>
      </c>
      <c r="H31" s="48">
        <v>10</v>
      </c>
      <c r="I31" s="51">
        <v>13610</v>
      </c>
      <c r="J31" s="225">
        <f t="shared" si="1"/>
        <v>2000</v>
      </c>
      <c r="K31" s="390"/>
      <c r="L31" s="244"/>
      <c r="M31" s="190">
        <v>2000</v>
      </c>
      <c r="N31" s="191"/>
      <c r="O31" s="191"/>
      <c r="P31" s="110" t="s">
        <v>1271</v>
      </c>
    </row>
    <row r="32" spans="1:16" x14ac:dyDescent="0.2">
      <c r="A32" s="72">
        <v>26</v>
      </c>
      <c r="B32" s="92" t="s">
        <v>1547</v>
      </c>
      <c r="C32" s="72" t="s">
        <v>1083</v>
      </c>
      <c r="D32" s="80">
        <v>108740</v>
      </c>
      <c r="E32" s="80">
        <v>63116315</v>
      </c>
      <c r="F32" s="417" t="s">
        <v>1538</v>
      </c>
      <c r="G32" s="83" t="s">
        <v>240</v>
      </c>
      <c r="H32" s="32">
        <v>21</v>
      </c>
      <c r="I32" s="33">
        <v>13460</v>
      </c>
      <c r="J32" s="226">
        <f t="shared" si="1"/>
        <v>155</v>
      </c>
      <c r="K32" s="189"/>
      <c r="L32" s="191"/>
      <c r="M32" s="190">
        <v>155</v>
      </c>
      <c r="N32" s="191"/>
      <c r="O32" s="191"/>
      <c r="P32" s="110" t="s">
        <v>1548</v>
      </c>
    </row>
    <row r="33" spans="1:16" x14ac:dyDescent="0.2">
      <c r="A33" s="72">
        <v>27</v>
      </c>
      <c r="B33" s="274"/>
      <c r="C33" s="34"/>
      <c r="D33" s="40"/>
      <c r="E33" s="80"/>
      <c r="F33" s="42" t="s">
        <v>1538</v>
      </c>
      <c r="G33" s="77" t="s">
        <v>1170</v>
      </c>
      <c r="H33" s="48">
        <v>10</v>
      </c>
      <c r="I33" s="39">
        <v>11110</v>
      </c>
      <c r="J33" s="225">
        <f t="shared" si="1"/>
        <v>13140.21</v>
      </c>
      <c r="K33" s="390">
        <v>13140.21</v>
      </c>
      <c r="L33" s="244"/>
      <c r="M33" s="190"/>
      <c r="N33" s="191"/>
      <c r="O33" s="191"/>
      <c r="P33" s="110"/>
    </row>
    <row r="34" spans="1:16" x14ac:dyDescent="0.2">
      <c r="A34" s="72">
        <v>28</v>
      </c>
      <c r="B34" s="424" t="s">
        <v>1610</v>
      </c>
      <c r="C34" s="19" t="s">
        <v>609</v>
      </c>
      <c r="D34" s="100">
        <v>119995</v>
      </c>
      <c r="E34" s="100">
        <v>63116315</v>
      </c>
      <c r="F34" s="38" t="s">
        <v>1607</v>
      </c>
      <c r="G34" s="77" t="s">
        <v>125</v>
      </c>
      <c r="H34" s="48">
        <v>10</v>
      </c>
      <c r="I34" s="51">
        <v>14310</v>
      </c>
      <c r="J34" s="225">
        <f t="shared" si="1"/>
        <v>27.5</v>
      </c>
      <c r="K34" s="390"/>
      <c r="L34" s="187"/>
      <c r="M34" s="190">
        <v>27.5</v>
      </c>
      <c r="N34" s="191"/>
      <c r="O34" s="191"/>
      <c r="P34" s="110" t="s">
        <v>126</v>
      </c>
    </row>
    <row r="35" spans="1:16" x14ac:dyDescent="0.2">
      <c r="A35" s="72">
        <v>29</v>
      </c>
      <c r="B35" s="424" t="s">
        <v>1626</v>
      </c>
      <c r="C35" s="19" t="s">
        <v>1627</v>
      </c>
      <c r="D35" s="100">
        <v>121516</v>
      </c>
      <c r="E35" s="100">
        <v>63116315</v>
      </c>
      <c r="F35" s="38" t="s">
        <v>1607</v>
      </c>
      <c r="G35" s="77" t="s">
        <v>761</v>
      </c>
      <c r="H35" s="48">
        <v>10</v>
      </c>
      <c r="I35" s="51">
        <v>13620</v>
      </c>
      <c r="J35" s="225">
        <f t="shared" si="1"/>
        <v>904.2</v>
      </c>
      <c r="K35" s="390"/>
      <c r="L35" s="187"/>
      <c r="M35" s="190">
        <v>904.2</v>
      </c>
      <c r="N35" s="191"/>
      <c r="O35" s="191"/>
      <c r="P35" s="110" t="s">
        <v>140</v>
      </c>
    </row>
    <row r="36" spans="1:16" x14ac:dyDescent="0.2">
      <c r="A36" s="72">
        <v>30</v>
      </c>
      <c r="B36" s="424" t="s">
        <v>1628</v>
      </c>
      <c r="C36" s="19" t="s">
        <v>1629</v>
      </c>
      <c r="D36" s="100">
        <v>121574</v>
      </c>
      <c r="E36" s="100">
        <v>63116315</v>
      </c>
      <c r="F36" s="38" t="s">
        <v>1607</v>
      </c>
      <c r="G36" s="77" t="s">
        <v>282</v>
      </c>
      <c r="H36" s="48">
        <v>10</v>
      </c>
      <c r="I36" s="51">
        <v>14310</v>
      </c>
      <c r="J36" s="225">
        <f t="shared" si="1"/>
        <v>521.98</v>
      </c>
      <c r="K36" s="390"/>
      <c r="L36" s="187"/>
      <c r="M36" s="190">
        <v>521.98</v>
      </c>
      <c r="N36" s="191"/>
      <c r="O36" s="191"/>
      <c r="P36" s="110" t="s">
        <v>697</v>
      </c>
    </row>
    <row r="37" spans="1:16" x14ac:dyDescent="0.2">
      <c r="A37" s="72">
        <v>31</v>
      </c>
      <c r="B37" s="424" t="s">
        <v>1638</v>
      </c>
      <c r="C37" s="19" t="s">
        <v>1639</v>
      </c>
      <c r="D37" s="100">
        <v>123671</v>
      </c>
      <c r="E37" s="100">
        <v>63116315</v>
      </c>
      <c r="F37" s="38" t="s">
        <v>1635</v>
      </c>
      <c r="G37" s="77" t="s">
        <v>1640</v>
      </c>
      <c r="H37" s="48">
        <v>10</v>
      </c>
      <c r="I37" s="51">
        <v>13460</v>
      </c>
      <c r="J37" s="225">
        <f t="shared" si="1"/>
        <v>1307.5999999999999</v>
      </c>
      <c r="K37" s="390"/>
      <c r="L37" s="187"/>
      <c r="M37" s="190">
        <v>1307.5999999999999</v>
      </c>
      <c r="N37" s="191"/>
      <c r="O37" s="191"/>
      <c r="P37" s="110" t="s">
        <v>249</v>
      </c>
    </row>
    <row r="38" spans="1:16" x14ac:dyDescent="0.2">
      <c r="A38" s="72">
        <v>32</v>
      </c>
      <c r="B38" s="424" t="s">
        <v>1648</v>
      </c>
      <c r="C38" s="19" t="s">
        <v>609</v>
      </c>
      <c r="D38" s="100">
        <v>124057</v>
      </c>
      <c r="E38" s="100">
        <v>63116315</v>
      </c>
      <c r="F38" s="38" t="s">
        <v>1635</v>
      </c>
      <c r="G38" s="77" t="s">
        <v>729</v>
      </c>
      <c r="H38" s="48">
        <v>10</v>
      </c>
      <c r="I38" s="51">
        <v>13780</v>
      </c>
      <c r="J38" s="225">
        <f t="shared" si="1"/>
        <v>175.12</v>
      </c>
      <c r="K38" s="390"/>
      <c r="L38" s="187"/>
      <c r="M38" s="190">
        <v>175.12</v>
      </c>
      <c r="N38" s="191"/>
      <c r="O38" s="191"/>
      <c r="P38" s="423" t="s">
        <v>527</v>
      </c>
    </row>
    <row r="39" spans="1:16" x14ac:dyDescent="0.2">
      <c r="A39" s="72">
        <v>33</v>
      </c>
      <c r="B39" s="424" t="s">
        <v>1680</v>
      </c>
      <c r="C39" s="19" t="s">
        <v>1635</v>
      </c>
      <c r="D39" s="100">
        <v>127281</v>
      </c>
      <c r="E39" s="100">
        <v>63116315</v>
      </c>
      <c r="F39" s="38" t="s">
        <v>1659</v>
      </c>
      <c r="G39" s="77" t="s">
        <v>663</v>
      </c>
      <c r="H39" s="48">
        <v>10</v>
      </c>
      <c r="I39" s="51">
        <v>13620</v>
      </c>
      <c r="J39" s="225">
        <f t="shared" si="1"/>
        <v>531.42999999999995</v>
      </c>
      <c r="K39" s="390"/>
      <c r="L39" s="187"/>
      <c r="M39" s="190">
        <v>531.42999999999995</v>
      </c>
      <c r="N39" s="191"/>
      <c r="O39" s="191"/>
      <c r="P39" s="423" t="s">
        <v>140</v>
      </c>
    </row>
    <row r="40" spans="1:16" x14ac:dyDescent="0.2">
      <c r="A40" s="72">
        <v>34</v>
      </c>
      <c r="B40" s="424" t="s">
        <v>1774</v>
      </c>
      <c r="C40" s="529" t="s">
        <v>1760</v>
      </c>
      <c r="D40" s="81">
        <v>137433</v>
      </c>
      <c r="E40" s="100">
        <v>63116315</v>
      </c>
      <c r="F40" s="42" t="s">
        <v>1771</v>
      </c>
      <c r="G40" s="77" t="s">
        <v>663</v>
      </c>
      <c r="H40" s="48">
        <v>10</v>
      </c>
      <c r="I40" s="51">
        <v>13620</v>
      </c>
      <c r="J40" s="225">
        <f t="shared" si="1"/>
        <v>1590.4</v>
      </c>
      <c r="K40" s="390"/>
      <c r="L40" s="197"/>
      <c r="M40" s="228">
        <v>1590.4</v>
      </c>
      <c r="N40" s="197"/>
      <c r="O40" s="197"/>
      <c r="P40" s="530" t="s">
        <v>140</v>
      </c>
    </row>
    <row r="41" spans="1:16" x14ac:dyDescent="0.2">
      <c r="A41" s="72">
        <v>35</v>
      </c>
      <c r="B41" s="424" t="s">
        <v>1775</v>
      </c>
      <c r="C41" s="529" t="s">
        <v>1286</v>
      </c>
      <c r="D41" s="81">
        <v>137507</v>
      </c>
      <c r="E41" s="100">
        <v>63116315</v>
      </c>
      <c r="F41" s="42" t="s">
        <v>1771</v>
      </c>
      <c r="G41" s="77" t="s">
        <v>125</v>
      </c>
      <c r="H41" s="48">
        <v>10</v>
      </c>
      <c r="I41" s="51">
        <v>14310</v>
      </c>
      <c r="J41" s="225">
        <f t="shared" si="1"/>
        <v>533.29999999999995</v>
      </c>
      <c r="K41" s="390"/>
      <c r="L41" s="197"/>
      <c r="M41" s="228">
        <v>533.29999999999995</v>
      </c>
      <c r="N41" s="197"/>
      <c r="O41" s="197"/>
      <c r="P41" s="530" t="s">
        <v>126</v>
      </c>
    </row>
    <row r="42" spans="1:16" x14ac:dyDescent="0.2">
      <c r="A42" s="72">
        <v>36</v>
      </c>
      <c r="B42" s="424"/>
      <c r="C42" s="529"/>
      <c r="D42" s="81"/>
      <c r="E42" s="100"/>
      <c r="F42" s="42" t="s">
        <v>1800</v>
      </c>
      <c r="G42" s="77" t="s">
        <v>1799</v>
      </c>
      <c r="H42" s="48">
        <v>10</v>
      </c>
      <c r="I42" s="39">
        <v>11110</v>
      </c>
      <c r="J42" s="225">
        <f t="shared" si="1"/>
        <v>13315.63</v>
      </c>
      <c r="K42" s="390">
        <v>13315.63</v>
      </c>
      <c r="L42" s="197"/>
      <c r="M42" s="228"/>
      <c r="N42" s="197"/>
      <c r="O42" s="197"/>
      <c r="P42" s="530"/>
    </row>
    <row r="43" spans="1:16" x14ac:dyDescent="0.2">
      <c r="A43" s="72">
        <v>37</v>
      </c>
      <c r="B43" s="424" t="s">
        <v>1868</v>
      </c>
      <c r="C43" s="529" t="s">
        <v>1739</v>
      </c>
      <c r="D43" s="81">
        <v>154723</v>
      </c>
      <c r="E43" s="100">
        <v>63116315</v>
      </c>
      <c r="F43" s="42" t="s">
        <v>1861</v>
      </c>
      <c r="G43" s="77" t="s">
        <v>282</v>
      </c>
      <c r="H43" s="48">
        <v>10</v>
      </c>
      <c r="I43" s="51">
        <v>14310</v>
      </c>
      <c r="J43" s="225">
        <f t="shared" si="1"/>
        <v>150</v>
      </c>
      <c r="K43" s="390"/>
      <c r="L43" s="197"/>
      <c r="M43" s="228">
        <v>150</v>
      </c>
      <c r="N43" s="197"/>
      <c r="O43" s="197"/>
      <c r="P43" s="530" t="s">
        <v>1310</v>
      </c>
    </row>
    <row r="44" spans="1:16" x14ac:dyDescent="0.2">
      <c r="A44" s="72">
        <v>38</v>
      </c>
      <c r="B44" s="424" t="s">
        <v>1911</v>
      </c>
      <c r="C44" s="529" t="s">
        <v>876</v>
      </c>
      <c r="D44" s="81">
        <v>161476</v>
      </c>
      <c r="E44" s="100">
        <v>63116315</v>
      </c>
      <c r="F44" s="42" t="s">
        <v>1910</v>
      </c>
      <c r="G44" s="77" t="s">
        <v>1912</v>
      </c>
      <c r="H44" s="48">
        <v>10</v>
      </c>
      <c r="I44" s="51">
        <v>13140</v>
      </c>
      <c r="J44" s="225">
        <f t="shared" si="1"/>
        <v>1470</v>
      </c>
      <c r="K44" s="390"/>
      <c r="L44" s="197"/>
      <c r="M44" s="228">
        <v>1470</v>
      </c>
      <c r="N44" s="197"/>
      <c r="O44" s="197"/>
      <c r="P44" s="530" t="s">
        <v>1913</v>
      </c>
    </row>
    <row r="45" spans="1:16" x14ac:dyDescent="0.2">
      <c r="A45" s="72">
        <v>39</v>
      </c>
      <c r="B45" s="424" t="s">
        <v>1914</v>
      </c>
      <c r="C45" s="529" t="s">
        <v>853</v>
      </c>
      <c r="D45" s="81">
        <v>161501</v>
      </c>
      <c r="E45" s="100">
        <v>63116315</v>
      </c>
      <c r="F45" s="42" t="s">
        <v>1910</v>
      </c>
      <c r="G45" s="77" t="s">
        <v>1912</v>
      </c>
      <c r="H45" s="48">
        <v>10</v>
      </c>
      <c r="I45" s="51">
        <v>13140</v>
      </c>
      <c r="J45" s="225">
        <f t="shared" si="1"/>
        <v>850</v>
      </c>
      <c r="K45" s="390"/>
      <c r="L45" s="197"/>
      <c r="M45" s="228">
        <v>850</v>
      </c>
      <c r="N45" s="197"/>
      <c r="O45" s="197"/>
      <c r="P45" s="530" t="s">
        <v>1913</v>
      </c>
    </row>
    <row r="46" spans="1:16" x14ac:dyDescent="0.2">
      <c r="A46" s="72">
        <v>40</v>
      </c>
      <c r="B46" s="424" t="s">
        <v>1915</v>
      </c>
      <c r="C46" s="529" t="s">
        <v>1559</v>
      </c>
      <c r="D46" s="81">
        <v>161832</v>
      </c>
      <c r="E46" s="100">
        <v>63116315</v>
      </c>
      <c r="F46" s="42" t="s">
        <v>1910</v>
      </c>
      <c r="G46" s="77" t="s">
        <v>1912</v>
      </c>
      <c r="H46" s="48">
        <v>10</v>
      </c>
      <c r="I46" s="51">
        <v>13140</v>
      </c>
      <c r="J46" s="225">
        <f t="shared" ref="J46:J74" si="2">SUM(K46+L46+M46+N46+O46)</f>
        <v>3140</v>
      </c>
      <c r="K46" s="390"/>
      <c r="L46" s="197"/>
      <c r="M46" s="228">
        <v>3140</v>
      </c>
      <c r="N46" s="197"/>
      <c r="O46" s="197"/>
      <c r="P46" s="530" t="s">
        <v>1913</v>
      </c>
    </row>
    <row r="47" spans="1:16" x14ac:dyDescent="0.2">
      <c r="A47" s="72">
        <v>41</v>
      </c>
      <c r="B47" s="424"/>
      <c r="C47" s="529"/>
      <c r="D47" s="81"/>
      <c r="E47" s="100"/>
      <c r="F47" s="42" t="s">
        <v>2221</v>
      </c>
      <c r="G47" s="77" t="s">
        <v>2220</v>
      </c>
      <c r="H47" s="48">
        <v>10</v>
      </c>
      <c r="I47" s="39">
        <v>11110</v>
      </c>
      <c r="J47" s="225">
        <f t="shared" si="2"/>
        <v>13323.47</v>
      </c>
      <c r="K47" s="390">
        <v>13323.47</v>
      </c>
      <c r="L47" s="197"/>
      <c r="M47" s="228"/>
      <c r="N47" s="197"/>
      <c r="O47" s="197"/>
      <c r="P47" s="530"/>
    </row>
    <row r="48" spans="1:16" x14ac:dyDescent="0.2">
      <c r="A48" s="72">
        <v>42</v>
      </c>
      <c r="B48" s="266" t="s">
        <v>94</v>
      </c>
      <c r="C48" s="34" t="s">
        <v>95</v>
      </c>
      <c r="D48" s="40">
        <v>153082</v>
      </c>
      <c r="E48" s="100">
        <v>63116315</v>
      </c>
      <c r="F48" s="38" t="s">
        <v>2329</v>
      </c>
      <c r="G48" s="77" t="s">
        <v>96</v>
      </c>
      <c r="H48" s="48">
        <v>10</v>
      </c>
      <c r="I48" s="51">
        <v>13445</v>
      </c>
      <c r="J48" s="225">
        <f t="shared" si="2"/>
        <v>449.7</v>
      </c>
      <c r="K48" s="323"/>
      <c r="L48" s="187"/>
      <c r="M48" s="187">
        <v>449.7</v>
      </c>
      <c r="N48" s="187"/>
      <c r="O48" s="187"/>
      <c r="P48" s="110" t="s">
        <v>97</v>
      </c>
    </row>
    <row r="49" spans="1:16" x14ac:dyDescent="0.2">
      <c r="A49" s="72">
        <v>43</v>
      </c>
      <c r="B49" s="266" t="s">
        <v>98</v>
      </c>
      <c r="C49" s="34" t="s">
        <v>99</v>
      </c>
      <c r="D49" s="40">
        <v>162939</v>
      </c>
      <c r="E49" s="100">
        <v>63116315</v>
      </c>
      <c r="F49" s="38" t="s">
        <v>2329</v>
      </c>
      <c r="G49" s="77" t="s">
        <v>96</v>
      </c>
      <c r="H49" s="48">
        <v>10</v>
      </c>
      <c r="I49" s="51">
        <v>13445</v>
      </c>
      <c r="J49" s="225">
        <f t="shared" si="2"/>
        <v>499.7</v>
      </c>
      <c r="K49" s="323"/>
      <c r="L49" s="187"/>
      <c r="M49" s="187">
        <v>499.7</v>
      </c>
      <c r="N49" s="187"/>
      <c r="O49" s="187"/>
      <c r="P49" s="110" t="s">
        <v>102</v>
      </c>
    </row>
    <row r="50" spans="1:16" x14ac:dyDescent="0.2">
      <c r="A50" s="72">
        <v>44</v>
      </c>
      <c r="B50" s="271" t="s">
        <v>2191</v>
      </c>
      <c r="C50" s="337" t="s">
        <v>1431</v>
      </c>
      <c r="D50" s="81">
        <v>197468</v>
      </c>
      <c r="E50" s="100">
        <v>63116315</v>
      </c>
      <c r="F50" s="417" t="s">
        <v>2329</v>
      </c>
      <c r="G50" s="77" t="s">
        <v>2270</v>
      </c>
      <c r="H50" s="48">
        <v>10</v>
      </c>
      <c r="I50" s="51">
        <v>13445</v>
      </c>
      <c r="J50" s="225">
        <f t="shared" si="2"/>
        <v>449.7</v>
      </c>
      <c r="K50" s="390"/>
      <c r="L50" s="197"/>
      <c r="M50" s="228">
        <v>449.7</v>
      </c>
      <c r="N50" s="197"/>
      <c r="O50" s="197"/>
      <c r="P50" s="110" t="s">
        <v>2393</v>
      </c>
    </row>
    <row r="51" spans="1:16" x14ac:dyDescent="0.2">
      <c r="A51" s="72">
        <v>45</v>
      </c>
      <c r="B51" s="271" t="s">
        <v>740</v>
      </c>
      <c r="C51" s="337" t="s">
        <v>182</v>
      </c>
      <c r="D51" s="81">
        <v>197495</v>
      </c>
      <c r="E51" s="100">
        <v>63116315</v>
      </c>
      <c r="F51" s="417" t="s">
        <v>2329</v>
      </c>
      <c r="G51" s="77" t="s">
        <v>2270</v>
      </c>
      <c r="H51" s="48">
        <v>10</v>
      </c>
      <c r="I51" s="51">
        <v>13445</v>
      </c>
      <c r="J51" s="225">
        <f t="shared" si="2"/>
        <v>362.8</v>
      </c>
      <c r="K51" s="390"/>
      <c r="L51" s="197"/>
      <c r="M51" s="228">
        <v>362.8</v>
      </c>
      <c r="N51" s="197"/>
      <c r="O51" s="197"/>
      <c r="P51" s="110" t="s">
        <v>2394</v>
      </c>
    </row>
    <row r="52" spans="1:16" x14ac:dyDescent="0.2">
      <c r="A52" s="72">
        <v>46</v>
      </c>
      <c r="B52" s="271" t="s">
        <v>201</v>
      </c>
      <c r="C52" s="337" t="s">
        <v>202</v>
      </c>
      <c r="D52" s="81">
        <v>197505</v>
      </c>
      <c r="E52" s="100">
        <v>63116315</v>
      </c>
      <c r="F52" s="417" t="s">
        <v>2329</v>
      </c>
      <c r="G52" s="77" t="s">
        <v>2270</v>
      </c>
      <c r="H52" s="48">
        <v>10</v>
      </c>
      <c r="I52" s="51">
        <v>13445</v>
      </c>
      <c r="J52" s="225">
        <f t="shared" si="2"/>
        <v>362.8</v>
      </c>
      <c r="K52" s="390"/>
      <c r="L52" s="197"/>
      <c r="M52" s="228">
        <v>362.8</v>
      </c>
      <c r="N52" s="197"/>
      <c r="O52" s="197"/>
      <c r="P52" s="110" t="s">
        <v>2395</v>
      </c>
    </row>
    <row r="53" spans="1:16" x14ac:dyDescent="0.2">
      <c r="A53" s="72">
        <v>47</v>
      </c>
      <c r="B53" s="271" t="s">
        <v>749</v>
      </c>
      <c r="C53" s="337" t="s">
        <v>511</v>
      </c>
      <c r="D53" s="81">
        <v>197516</v>
      </c>
      <c r="E53" s="100">
        <v>63116315</v>
      </c>
      <c r="F53" s="417" t="s">
        <v>2329</v>
      </c>
      <c r="G53" s="77" t="s">
        <v>2270</v>
      </c>
      <c r="H53" s="48">
        <v>10</v>
      </c>
      <c r="I53" s="51">
        <v>13445</v>
      </c>
      <c r="J53" s="225">
        <f t="shared" si="2"/>
        <v>362.8</v>
      </c>
      <c r="K53" s="390"/>
      <c r="L53" s="197"/>
      <c r="M53" s="228">
        <v>362.8</v>
      </c>
      <c r="N53" s="197"/>
      <c r="O53" s="197"/>
      <c r="P53" s="110" t="s">
        <v>2396</v>
      </c>
    </row>
    <row r="54" spans="1:16" x14ac:dyDescent="0.2">
      <c r="A54" s="72">
        <v>48</v>
      </c>
      <c r="B54" s="271" t="s">
        <v>216</v>
      </c>
      <c r="C54" s="43" t="s">
        <v>2756</v>
      </c>
      <c r="D54" s="76">
        <v>197527</v>
      </c>
      <c r="E54" s="100">
        <v>63116315</v>
      </c>
      <c r="F54" s="417" t="s">
        <v>2329</v>
      </c>
      <c r="G54" s="77" t="s">
        <v>2270</v>
      </c>
      <c r="H54" s="48">
        <v>10</v>
      </c>
      <c r="I54" s="51">
        <v>13445</v>
      </c>
      <c r="J54" s="225">
        <f t="shared" si="2"/>
        <v>362.8</v>
      </c>
      <c r="K54" s="627"/>
      <c r="L54" s="191"/>
      <c r="M54" s="190">
        <v>362.8</v>
      </c>
      <c r="N54" s="191"/>
      <c r="O54" s="191"/>
      <c r="P54" s="110" t="s">
        <v>2980</v>
      </c>
    </row>
    <row r="55" spans="1:16" x14ac:dyDescent="0.2">
      <c r="A55" s="72">
        <v>49</v>
      </c>
      <c r="B55" s="271" t="s">
        <v>2397</v>
      </c>
      <c r="C55" s="337" t="s">
        <v>1431</v>
      </c>
      <c r="D55" s="81">
        <v>197609</v>
      </c>
      <c r="E55" s="100">
        <v>63116315</v>
      </c>
      <c r="F55" s="417" t="s">
        <v>2329</v>
      </c>
      <c r="G55" s="77" t="s">
        <v>2270</v>
      </c>
      <c r="H55" s="48">
        <v>10</v>
      </c>
      <c r="I55" s="51">
        <v>13445</v>
      </c>
      <c r="J55" s="225">
        <f t="shared" si="2"/>
        <v>362.8</v>
      </c>
      <c r="K55" s="390"/>
      <c r="L55" s="191"/>
      <c r="M55" s="190">
        <v>362.8</v>
      </c>
      <c r="N55" s="191"/>
      <c r="O55" s="191"/>
      <c r="P55" s="110" t="s">
        <v>2398</v>
      </c>
    </row>
    <row r="56" spans="1:16" x14ac:dyDescent="0.2">
      <c r="A56" s="72">
        <v>50</v>
      </c>
      <c r="B56" s="271" t="s">
        <v>1189</v>
      </c>
      <c r="C56" s="43" t="s">
        <v>171</v>
      </c>
      <c r="D56" s="76">
        <v>197634</v>
      </c>
      <c r="E56" s="100">
        <v>63116315</v>
      </c>
      <c r="F56" s="417" t="s">
        <v>2329</v>
      </c>
      <c r="G56" s="77" t="s">
        <v>2270</v>
      </c>
      <c r="H56" s="48">
        <v>10</v>
      </c>
      <c r="I56" s="51">
        <v>13445</v>
      </c>
      <c r="J56" s="225">
        <f t="shared" si="2"/>
        <v>362.8</v>
      </c>
      <c r="K56" s="627"/>
      <c r="L56" s="191"/>
      <c r="M56" s="190">
        <v>362.8</v>
      </c>
      <c r="N56" s="191"/>
      <c r="O56" s="191"/>
      <c r="P56" s="110" t="s">
        <v>2399</v>
      </c>
    </row>
    <row r="57" spans="1:16" x14ac:dyDescent="0.2">
      <c r="A57" s="72">
        <v>51</v>
      </c>
      <c r="B57" s="424" t="s">
        <v>1936</v>
      </c>
      <c r="C57" s="529" t="s">
        <v>1635</v>
      </c>
      <c r="D57" s="81">
        <v>204559</v>
      </c>
      <c r="E57" s="100">
        <v>63116315</v>
      </c>
      <c r="F57" s="42" t="s">
        <v>2269</v>
      </c>
      <c r="G57" s="77" t="s">
        <v>2270</v>
      </c>
      <c r="H57" s="48">
        <v>10</v>
      </c>
      <c r="I57" s="51">
        <v>13445</v>
      </c>
      <c r="J57" s="225">
        <f t="shared" si="2"/>
        <v>362.8</v>
      </c>
      <c r="K57" s="390"/>
      <c r="L57" s="197"/>
      <c r="M57" s="228">
        <v>362.8</v>
      </c>
      <c r="N57" s="197"/>
      <c r="O57" s="197"/>
      <c r="P57" s="110" t="s">
        <v>2271</v>
      </c>
    </row>
    <row r="58" spans="1:16" x14ac:dyDescent="0.2">
      <c r="A58" s="72">
        <v>52</v>
      </c>
      <c r="B58" s="424" t="s">
        <v>2320</v>
      </c>
      <c r="C58" s="529" t="s">
        <v>2301</v>
      </c>
      <c r="D58" s="81">
        <v>208114</v>
      </c>
      <c r="E58" s="100">
        <v>63116315</v>
      </c>
      <c r="F58" s="42" t="s">
        <v>2282</v>
      </c>
      <c r="G58" s="77" t="s">
        <v>2321</v>
      </c>
      <c r="H58" s="48">
        <v>10</v>
      </c>
      <c r="I58" s="51">
        <v>13460</v>
      </c>
      <c r="J58" s="225">
        <f t="shared" si="2"/>
        <v>320</v>
      </c>
      <c r="K58" s="390"/>
      <c r="L58" s="197"/>
      <c r="M58" s="228">
        <v>320</v>
      </c>
      <c r="N58" s="197"/>
      <c r="O58" s="197"/>
      <c r="P58" s="338" t="s">
        <v>244</v>
      </c>
    </row>
    <row r="59" spans="1:16" x14ac:dyDescent="0.2">
      <c r="A59" s="72">
        <v>53</v>
      </c>
      <c r="B59" s="274" t="s">
        <v>2346</v>
      </c>
      <c r="C59" s="34" t="s">
        <v>1800</v>
      </c>
      <c r="D59" s="40">
        <v>208444</v>
      </c>
      <c r="E59" s="100">
        <v>63116315</v>
      </c>
      <c r="F59" s="417" t="s">
        <v>2282</v>
      </c>
      <c r="G59" s="77" t="s">
        <v>282</v>
      </c>
      <c r="H59" s="273">
        <v>10</v>
      </c>
      <c r="I59" s="51">
        <v>14310</v>
      </c>
      <c r="J59" s="225">
        <f t="shared" si="2"/>
        <v>8.8000000000000007</v>
      </c>
      <c r="K59" s="187"/>
      <c r="L59" s="191"/>
      <c r="M59" s="190">
        <v>8.8000000000000007</v>
      </c>
      <c r="N59" s="191"/>
      <c r="O59" s="191"/>
      <c r="P59" s="110" t="s">
        <v>126</v>
      </c>
    </row>
    <row r="60" spans="1:16" x14ac:dyDescent="0.2">
      <c r="A60" s="72">
        <v>54</v>
      </c>
      <c r="B60" s="271" t="s">
        <v>213</v>
      </c>
      <c r="C60" s="529" t="s">
        <v>214</v>
      </c>
      <c r="D60" s="81">
        <v>208945</v>
      </c>
      <c r="E60" s="76">
        <v>63116315</v>
      </c>
      <c r="F60" s="42" t="s">
        <v>2350</v>
      </c>
      <c r="G60" s="77" t="s">
        <v>2270</v>
      </c>
      <c r="H60" s="48">
        <v>10</v>
      </c>
      <c r="I60" s="51">
        <v>13445</v>
      </c>
      <c r="J60" s="225">
        <f t="shared" si="2"/>
        <v>449.7</v>
      </c>
      <c r="K60" s="390"/>
      <c r="L60" s="191"/>
      <c r="M60" s="190">
        <v>449.7</v>
      </c>
      <c r="N60" s="191"/>
      <c r="O60" s="191"/>
      <c r="P60" s="110" t="s">
        <v>2354</v>
      </c>
    </row>
    <row r="61" spans="1:16" x14ac:dyDescent="0.2">
      <c r="A61" s="72">
        <v>55</v>
      </c>
      <c r="B61" s="424"/>
      <c r="C61" s="529"/>
      <c r="D61" s="81"/>
      <c r="E61" s="100"/>
      <c r="F61" s="417" t="s">
        <v>2537</v>
      </c>
      <c r="G61" s="77" t="s">
        <v>2333</v>
      </c>
      <c r="H61" s="48">
        <v>10</v>
      </c>
      <c r="I61" s="39">
        <v>11110</v>
      </c>
      <c r="J61" s="225">
        <f t="shared" si="2"/>
        <v>13332.06</v>
      </c>
      <c r="K61" s="390">
        <v>13332.06</v>
      </c>
      <c r="L61" s="197"/>
      <c r="M61" s="228"/>
      <c r="N61" s="197"/>
      <c r="O61" s="197"/>
      <c r="P61" s="338"/>
    </row>
    <row r="62" spans="1:16" x14ac:dyDescent="0.2">
      <c r="A62" s="72">
        <v>56</v>
      </c>
      <c r="B62" s="266" t="s">
        <v>94</v>
      </c>
      <c r="C62" s="34" t="s">
        <v>95</v>
      </c>
      <c r="D62" s="40">
        <v>236364</v>
      </c>
      <c r="E62" s="100">
        <v>63116315</v>
      </c>
      <c r="F62" s="38" t="s">
        <v>2551</v>
      </c>
      <c r="G62" s="77" t="s">
        <v>96</v>
      </c>
      <c r="H62" s="48">
        <v>10</v>
      </c>
      <c r="I62" s="51">
        <v>13445</v>
      </c>
      <c r="J62" s="225">
        <f t="shared" si="2"/>
        <v>449.7</v>
      </c>
      <c r="K62" s="323"/>
      <c r="L62" s="187"/>
      <c r="M62" s="187">
        <v>449.7</v>
      </c>
      <c r="N62" s="187"/>
      <c r="O62" s="187"/>
      <c r="P62" s="110" t="s">
        <v>97</v>
      </c>
    </row>
    <row r="63" spans="1:16" x14ac:dyDescent="0.2">
      <c r="A63" s="72">
        <v>57</v>
      </c>
      <c r="B63" s="274" t="s">
        <v>1175</v>
      </c>
      <c r="C63" s="298" t="s">
        <v>657</v>
      </c>
      <c r="D63" s="24">
        <v>236411</v>
      </c>
      <c r="E63" s="105">
        <v>63148015</v>
      </c>
      <c r="F63" s="38" t="s">
        <v>2551</v>
      </c>
      <c r="G63" s="77" t="s">
        <v>1174</v>
      </c>
      <c r="H63" s="48">
        <v>10</v>
      </c>
      <c r="I63" s="48">
        <v>13440</v>
      </c>
      <c r="J63" s="225">
        <f t="shared" si="2"/>
        <v>300</v>
      </c>
      <c r="K63" s="422"/>
      <c r="L63" s="244"/>
      <c r="M63" s="190">
        <v>300</v>
      </c>
      <c r="N63" s="191"/>
      <c r="O63" s="191"/>
      <c r="P63" s="423" t="s">
        <v>1171</v>
      </c>
    </row>
    <row r="64" spans="1:16" x14ac:dyDescent="0.2">
      <c r="A64" s="72">
        <v>58</v>
      </c>
      <c r="B64" s="274" t="s">
        <v>1175</v>
      </c>
      <c r="C64" s="298" t="s">
        <v>657</v>
      </c>
      <c r="D64" s="24">
        <v>236422</v>
      </c>
      <c r="E64" s="105">
        <v>63148015</v>
      </c>
      <c r="F64" s="38" t="s">
        <v>2551</v>
      </c>
      <c r="G64" s="77" t="s">
        <v>1174</v>
      </c>
      <c r="H64" s="48">
        <v>10</v>
      </c>
      <c r="I64" s="48">
        <v>13440</v>
      </c>
      <c r="J64" s="225">
        <f t="shared" si="2"/>
        <v>300</v>
      </c>
      <c r="K64" s="422"/>
      <c r="L64" s="244"/>
      <c r="M64" s="190">
        <v>300</v>
      </c>
      <c r="N64" s="191"/>
      <c r="O64" s="191"/>
      <c r="P64" s="423" t="s">
        <v>1172</v>
      </c>
    </row>
    <row r="65" spans="1:20" x14ac:dyDescent="0.2">
      <c r="A65" s="72">
        <v>59</v>
      </c>
      <c r="B65" s="274" t="s">
        <v>1175</v>
      </c>
      <c r="C65" s="298" t="s">
        <v>657</v>
      </c>
      <c r="D65" s="24">
        <v>236434</v>
      </c>
      <c r="E65" s="105">
        <v>63148015</v>
      </c>
      <c r="F65" s="38" t="s">
        <v>2551</v>
      </c>
      <c r="G65" s="77" t="s">
        <v>1174</v>
      </c>
      <c r="H65" s="48">
        <v>10</v>
      </c>
      <c r="I65" s="48">
        <v>13440</v>
      </c>
      <c r="J65" s="225">
        <f t="shared" si="2"/>
        <v>300</v>
      </c>
      <c r="K65" s="422"/>
      <c r="L65" s="244"/>
      <c r="M65" s="190">
        <v>300</v>
      </c>
      <c r="N65" s="191"/>
      <c r="O65" s="191"/>
      <c r="P65" s="423" t="s">
        <v>1173</v>
      </c>
    </row>
    <row r="66" spans="1:20" x14ac:dyDescent="0.2">
      <c r="A66" s="72">
        <v>60</v>
      </c>
      <c r="B66" s="274" t="s">
        <v>1175</v>
      </c>
      <c r="C66" s="298" t="s">
        <v>657</v>
      </c>
      <c r="D66" s="24">
        <v>236445</v>
      </c>
      <c r="E66" s="105">
        <v>63148015</v>
      </c>
      <c r="F66" s="38" t="s">
        <v>2551</v>
      </c>
      <c r="G66" s="77" t="s">
        <v>1174</v>
      </c>
      <c r="H66" s="48">
        <v>10</v>
      </c>
      <c r="I66" s="48">
        <v>13440</v>
      </c>
      <c r="J66" s="225">
        <f t="shared" si="2"/>
        <v>300</v>
      </c>
      <c r="K66" s="422"/>
      <c r="L66" s="244"/>
      <c r="M66" s="190">
        <v>300</v>
      </c>
      <c r="N66" s="191"/>
      <c r="O66" s="191"/>
      <c r="P66" s="423" t="s">
        <v>1268</v>
      </c>
    </row>
    <row r="67" spans="1:20" x14ac:dyDescent="0.2">
      <c r="A67" s="72">
        <v>61</v>
      </c>
      <c r="B67" s="424" t="s">
        <v>2466</v>
      </c>
      <c r="C67" s="529" t="s">
        <v>1800</v>
      </c>
      <c r="D67" s="81">
        <v>236677</v>
      </c>
      <c r="E67" s="100">
        <v>63116315</v>
      </c>
      <c r="F67" s="42" t="s">
        <v>2551</v>
      </c>
      <c r="G67" s="77" t="s">
        <v>729</v>
      </c>
      <c r="H67" s="48">
        <v>10</v>
      </c>
      <c r="I67" s="51">
        <v>13780</v>
      </c>
      <c r="J67" s="225">
        <f t="shared" si="2"/>
        <v>153.72999999999999</v>
      </c>
      <c r="K67" s="390"/>
      <c r="L67" s="197"/>
      <c r="M67" s="228">
        <v>153.72999999999999</v>
      </c>
      <c r="N67" s="197"/>
      <c r="O67" s="197"/>
      <c r="P67" s="338" t="s">
        <v>527</v>
      </c>
    </row>
    <row r="68" spans="1:20" x14ac:dyDescent="0.2">
      <c r="A68" s="72">
        <v>62</v>
      </c>
      <c r="B68" s="424" t="s">
        <v>139</v>
      </c>
      <c r="C68" s="529" t="s">
        <v>2568</v>
      </c>
      <c r="D68" s="81">
        <v>237038</v>
      </c>
      <c r="E68" s="100">
        <v>63116315</v>
      </c>
      <c r="F68" s="42" t="s">
        <v>2551</v>
      </c>
      <c r="G68" s="77" t="s">
        <v>676</v>
      </c>
      <c r="H68" s="48">
        <v>10</v>
      </c>
      <c r="I68" s="51">
        <v>13509</v>
      </c>
      <c r="J68" s="225">
        <f t="shared" si="2"/>
        <v>3519</v>
      </c>
      <c r="K68" s="390"/>
      <c r="L68" s="197"/>
      <c r="M68" s="228">
        <v>3519</v>
      </c>
      <c r="N68" s="197"/>
      <c r="O68" s="197"/>
      <c r="P68" s="338" t="s">
        <v>517</v>
      </c>
    </row>
    <row r="69" spans="1:20" x14ac:dyDescent="0.2">
      <c r="A69" s="72">
        <v>63</v>
      </c>
      <c r="B69" s="424" t="s">
        <v>2667</v>
      </c>
      <c r="C69" s="529">
        <v>45511</v>
      </c>
      <c r="D69" s="81">
        <v>246261</v>
      </c>
      <c r="E69" s="100">
        <v>63116315</v>
      </c>
      <c r="F69" s="42" t="s">
        <v>2650</v>
      </c>
      <c r="G69" s="77" t="s">
        <v>2601</v>
      </c>
      <c r="H69" s="48">
        <v>10</v>
      </c>
      <c r="I69" s="51">
        <v>13460</v>
      </c>
      <c r="J69" s="225">
        <f t="shared" si="2"/>
        <v>330.9</v>
      </c>
      <c r="K69" s="390"/>
      <c r="L69" s="197"/>
      <c r="M69" s="228">
        <v>330.9</v>
      </c>
      <c r="N69" s="197"/>
      <c r="O69" s="197"/>
      <c r="P69" s="338" t="s">
        <v>1504</v>
      </c>
    </row>
    <row r="70" spans="1:20" x14ac:dyDescent="0.2">
      <c r="A70" s="72">
        <v>64</v>
      </c>
      <c r="B70" s="424"/>
      <c r="C70" s="529"/>
      <c r="D70" s="81"/>
      <c r="E70" s="100"/>
      <c r="F70" s="42" t="s">
        <v>2740</v>
      </c>
      <c r="G70" s="77" t="s">
        <v>2538</v>
      </c>
      <c r="H70" s="48">
        <v>10</v>
      </c>
      <c r="I70" s="39">
        <v>11110</v>
      </c>
      <c r="J70" s="225">
        <f t="shared" si="2"/>
        <v>13333.19</v>
      </c>
      <c r="K70" s="390">
        <v>13333.19</v>
      </c>
      <c r="L70" s="197"/>
      <c r="M70" s="228"/>
      <c r="N70" s="197"/>
      <c r="O70" s="197"/>
      <c r="P70" s="338"/>
    </row>
    <row r="71" spans="1:20" x14ac:dyDescent="0.2">
      <c r="A71" s="72">
        <v>65</v>
      </c>
      <c r="B71" s="424" t="s">
        <v>2763</v>
      </c>
      <c r="C71" s="529" t="s">
        <v>2764</v>
      </c>
      <c r="D71" s="81">
        <v>271066</v>
      </c>
      <c r="E71" s="100">
        <v>63116315</v>
      </c>
      <c r="F71" s="42" t="s">
        <v>1327</v>
      </c>
      <c r="G71" s="77" t="s">
        <v>143</v>
      </c>
      <c r="H71" s="48">
        <v>10</v>
      </c>
      <c r="I71" s="51">
        <v>13640</v>
      </c>
      <c r="J71" s="225">
        <f t="shared" si="2"/>
        <v>2872.75</v>
      </c>
      <c r="K71" s="390"/>
      <c r="L71" s="197"/>
      <c r="M71" s="228">
        <v>2872.75</v>
      </c>
      <c r="N71" s="197"/>
      <c r="O71" s="197"/>
      <c r="P71" s="338" t="s">
        <v>144</v>
      </c>
    </row>
    <row r="72" spans="1:20" x14ac:dyDescent="0.2">
      <c r="A72" s="72">
        <v>66</v>
      </c>
      <c r="B72" s="424" t="s">
        <v>2765</v>
      </c>
      <c r="C72" s="529" t="s">
        <v>2724</v>
      </c>
      <c r="D72" s="81">
        <v>271175</v>
      </c>
      <c r="E72" s="100">
        <v>63116315</v>
      </c>
      <c r="F72" s="42" t="s">
        <v>1327</v>
      </c>
      <c r="G72" s="77" t="s">
        <v>143</v>
      </c>
      <c r="H72" s="48">
        <v>10</v>
      </c>
      <c r="I72" s="51">
        <v>13640</v>
      </c>
      <c r="J72" s="225">
        <f t="shared" si="2"/>
        <v>1658.75</v>
      </c>
      <c r="K72" s="390"/>
      <c r="L72" s="197"/>
      <c r="M72" s="228">
        <v>1658.75</v>
      </c>
      <c r="N72" s="197"/>
      <c r="O72" s="197"/>
      <c r="P72" s="338" t="s">
        <v>144</v>
      </c>
    </row>
    <row r="73" spans="1:20" x14ac:dyDescent="0.2">
      <c r="A73" s="72">
        <v>67</v>
      </c>
      <c r="B73" s="424" t="s">
        <v>2766</v>
      </c>
      <c r="C73" s="529" t="s">
        <v>2724</v>
      </c>
      <c r="D73" s="81">
        <v>271263</v>
      </c>
      <c r="E73" s="100">
        <v>63116315</v>
      </c>
      <c r="F73" s="42" t="s">
        <v>1327</v>
      </c>
      <c r="G73" s="77" t="s">
        <v>143</v>
      </c>
      <c r="H73" s="48">
        <v>10</v>
      </c>
      <c r="I73" s="51">
        <v>13640</v>
      </c>
      <c r="J73" s="225">
        <f t="shared" si="2"/>
        <v>1200</v>
      </c>
      <c r="K73" s="390"/>
      <c r="L73" s="197"/>
      <c r="M73" s="228">
        <v>1200</v>
      </c>
      <c r="N73" s="197"/>
      <c r="O73" s="197"/>
      <c r="P73" s="338" t="s">
        <v>144</v>
      </c>
    </row>
    <row r="74" spans="1:20" ht="14.25" customHeight="1" thickBot="1" x14ac:dyDescent="0.25">
      <c r="A74" s="72">
        <v>68</v>
      </c>
      <c r="B74" s="424"/>
      <c r="C74" s="529"/>
      <c r="D74" s="81"/>
      <c r="E74" s="100"/>
      <c r="F74" s="42" t="s">
        <v>2963</v>
      </c>
      <c r="G74" s="77" t="s">
        <v>2735</v>
      </c>
      <c r="H74" s="48">
        <v>10</v>
      </c>
      <c r="I74" s="39">
        <v>11110</v>
      </c>
      <c r="J74" s="225">
        <f t="shared" si="2"/>
        <v>13335.46</v>
      </c>
      <c r="K74" s="189">
        <v>13335.46</v>
      </c>
      <c r="L74" s="197"/>
      <c r="M74" s="228"/>
      <c r="N74" s="197"/>
      <c r="O74" s="197"/>
      <c r="P74" s="338"/>
      <c r="T74" s="316"/>
    </row>
    <row r="75" spans="1:20" ht="14.25" customHeight="1" thickBot="1" x14ac:dyDescent="0.25">
      <c r="A75" s="205"/>
      <c r="B75" s="206"/>
      <c r="C75" s="223"/>
      <c r="D75" s="208"/>
      <c r="E75" s="208"/>
      <c r="F75" s="207"/>
      <c r="G75" s="208"/>
      <c r="H75" s="207"/>
      <c r="I75" s="209" t="s">
        <v>47</v>
      </c>
      <c r="J75" s="210">
        <f t="shared" ref="J75:O75" si="3">SUM(J7:J74)</f>
        <v>171890.6</v>
      </c>
      <c r="K75" s="210">
        <f t="shared" si="3"/>
        <v>117987.44999999998</v>
      </c>
      <c r="L75" s="210">
        <f t="shared" si="3"/>
        <v>0</v>
      </c>
      <c r="M75" s="210">
        <f t="shared" si="3"/>
        <v>53903.150000000009</v>
      </c>
      <c r="N75" s="210">
        <f t="shared" si="3"/>
        <v>0</v>
      </c>
      <c r="O75" s="210">
        <f t="shared" si="3"/>
        <v>0</v>
      </c>
      <c r="P75" s="224"/>
      <c r="T75" s="316"/>
    </row>
    <row r="76" spans="1:20" ht="14.25" customHeight="1" x14ac:dyDescent="0.2">
      <c r="M76" s="25"/>
      <c r="N76" s="25"/>
      <c r="O76" s="25"/>
      <c r="P76" s="102"/>
      <c r="T76" s="316"/>
    </row>
    <row r="77" spans="1:20" ht="14.25" customHeight="1" x14ac:dyDescent="0.2">
      <c r="K77" s="277"/>
      <c r="M77" s="25"/>
      <c r="T77" s="316"/>
    </row>
    <row r="78" spans="1:20" ht="14.25" customHeight="1" x14ac:dyDescent="0.2">
      <c r="K78" s="277"/>
      <c r="N78" s="1"/>
      <c r="T78" s="316"/>
    </row>
    <row r="79" spans="1:20" ht="14.25" customHeight="1" x14ac:dyDescent="0.2"/>
    <row r="80" spans="1:20" ht="14.25" customHeight="1" x14ac:dyDescent="0.2"/>
    <row r="81" spans="7:13" ht="14.25" customHeight="1" x14ac:dyDescent="0.2">
      <c r="M81" s="535"/>
    </row>
    <row r="82" spans="7:13" ht="14.25" customHeight="1" x14ac:dyDescent="0.2"/>
    <row r="83" spans="7:13" ht="14.25" customHeight="1" x14ac:dyDescent="0.2"/>
    <row r="84" spans="7:13" ht="14.25" customHeight="1" x14ac:dyDescent="0.2">
      <c r="G84" s="111"/>
    </row>
    <row r="85" spans="7:13" ht="14.25" customHeight="1" x14ac:dyDescent="0.2"/>
    <row r="86" spans="7:13" ht="14.25" customHeight="1" x14ac:dyDescent="0.2"/>
    <row r="87" spans="7:13" ht="14.25" customHeight="1" x14ac:dyDescent="0.2"/>
    <row r="88" spans="7:13" ht="14.25" customHeight="1" x14ac:dyDescent="0.2"/>
    <row r="89" spans="7:13" ht="14.25" customHeight="1" x14ac:dyDescent="0.2"/>
    <row r="90" spans="7:13" ht="14.25" customHeight="1" x14ac:dyDescent="0.2"/>
    <row r="97" spans="16:16" x14ac:dyDescent="0.2">
      <c r="P97" s="114"/>
    </row>
    <row r="329" ht="12.75" customHeight="1" x14ac:dyDescent="0.2"/>
  </sheetData>
  <autoFilter ref="A6:P74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A16" zoomScale="110" zoomScaleNormal="110" workbookViewId="0">
      <selection activeCell="M48" sqref="M48"/>
    </sheetView>
  </sheetViews>
  <sheetFormatPr defaultRowHeight="12.75" x14ac:dyDescent="0.2"/>
  <cols>
    <col min="1" max="1" width="3.28515625" style="84" customWidth="1"/>
    <col min="2" max="2" width="10.5703125" style="111" customWidth="1"/>
    <col min="3" max="3" width="8.7109375" style="84" customWidth="1"/>
    <col min="4" max="4" width="6.42578125" style="195" customWidth="1"/>
    <col min="5" max="5" width="9.42578125" style="94" customWidth="1"/>
    <col min="6" max="6" width="9.140625" style="84" customWidth="1"/>
    <col min="7" max="7" width="23.85546875" style="111" customWidth="1"/>
    <col min="8" max="8" width="4" style="84" customWidth="1"/>
    <col min="9" max="9" width="6.85546875" style="84" customWidth="1"/>
    <col min="10" max="10" width="8.140625" style="84" customWidth="1"/>
    <col min="11" max="11" width="7.7109375" style="84" customWidth="1"/>
    <col min="12" max="12" width="7.42578125" style="84" customWidth="1"/>
    <col min="13" max="13" width="8.140625" style="84" customWidth="1"/>
    <col min="14" max="14" width="7.7109375" style="84" customWidth="1"/>
    <col min="15" max="15" width="7.42578125" style="84" customWidth="1"/>
    <col min="16" max="16" width="17.5703125" style="111" customWidth="1"/>
    <col min="17" max="16384" width="9.140625" style="84"/>
  </cols>
  <sheetData>
    <row r="1" spans="1:18" ht="21" customHeight="1" x14ac:dyDescent="0.25">
      <c r="B1" s="94"/>
      <c r="C1" s="129" t="s">
        <v>64</v>
      </c>
      <c r="D1" s="348"/>
      <c r="E1" s="349"/>
      <c r="F1" s="130"/>
      <c r="G1" s="84"/>
    </row>
    <row r="2" spans="1:18" ht="15" x14ac:dyDescent="0.25">
      <c r="B2" s="94"/>
      <c r="C2" s="129" t="s">
        <v>1</v>
      </c>
      <c r="D2" s="348"/>
      <c r="E2" s="349"/>
      <c r="F2" s="130"/>
      <c r="G2" s="84"/>
    </row>
    <row r="3" spans="1:18" ht="15" x14ac:dyDescent="0.25">
      <c r="A3" s="85"/>
      <c r="B3" s="95"/>
      <c r="C3" s="129" t="s">
        <v>2987</v>
      </c>
      <c r="D3" s="349"/>
      <c r="E3" s="348"/>
      <c r="F3" s="130"/>
      <c r="G3" s="84"/>
    </row>
    <row r="4" spans="1:18" ht="20.25" customHeight="1" x14ac:dyDescent="0.2">
      <c r="B4" s="94"/>
      <c r="C4" s="181"/>
      <c r="D4" s="111"/>
      <c r="E4" s="111"/>
    </row>
    <row r="5" spans="1:18" ht="16.5" thickBot="1" x14ac:dyDescent="0.3">
      <c r="A5" s="86" t="s">
        <v>2984</v>
      </c>
      <c r="B5" s="112"/>
      <c r="C5" s="86"/>
      <c r="D5" s="324"/>
      <c r="E5" s="112"/>
      <c r="F5" s="86"/>
      <c r="G5" s="112"/>
      <c r="H5" s="86"/>
      <c r="I5" s="86"/>
      <c r="J5" s="86"/>
      <c r="K5" s="86"/>
      <c r="L5" s="118"/>
      <c r="M5" s="118"/>
      <c r="N5" s="118"/>
      <c r="O5" s="118"/>
      <c r="P5" s="183"/>
      <c r="Q5" s="118"/>
      <c r="R5" s="118"/>
    </row>
    <row r="6" spans="1:18" ht="13.5" thickBot="1" x14ac:dyDescent="0.25">
      <c r="A6" s="325" t="s">
        <v>2</v>
      </c>
      <c r="B6" s="87" t="s">
        <v>49</v>
      </c>
      <c r="C6" s="88" t="s">
        <v>48</v>
      </c>
      <c r="D6" s="196" t="s">
        <v>0</v>
      </c>
      <c r="E6" s="184" t="s">
        <v>3</v>
      </c>
      <c r="F6" s="185" t="s">
        <v>50</v>
      </c>
      <c r="G6" s="326" t="s">
        <v>4</v>
      </c>
      <c r="H6" s="325" t="s">
        <v>28</v>
      </c>
      <c r="I6" s="327" t="s">
        <v>5</v>
      </c>
      <c r="J6" s="328" t="s">
        <v>6</v>
      </c>
      <c r="K6" s="329" t="s">
        <v>7</v>
      </c>
      <c r="L6" s="138" t="s">
        <v>8</v>
      </c>
      <c r="M6" s="328" t="s">
        <v>9</v>
      </c>
      <c r="N6" s="330" t="s">
        <v>10</v>
      </c>
      <c r="O6" s="328" t="s">
        <v>11</v>
      </c>
      <c r="P6" s="184" t="s">
        <v>12</v>
      </c>
    </row>
    <row r="7" spans="1:18" x14ac:dyDescent="0.2">
      <c r="A7" s="50">
        <v>1</v>
      </c>
      <c r="B7" s="269"/>
      <c r="C7" s="68"/>
      <c r="D7" s="40"/>
      <c r="E7" s="40"/>
      <c r="F7" s="37" t="s">
        <v>80</v>
      </c>
      <c r="G7" s="77" t="s">
        <v>77</v>
      </c>
      <c r="H7" s="48">
        <v>10</v>
      </c>
      <c r="I7" s="39">
        <v>11110</v>
      </c>
      <c r="J7" s="322">
        <f t="shared" ref="J7:J8" si="0">SUM(K7+L7+M7+N7+O7)</f>
        <v>2978.84</v>
      </c>
      <c r="K7" s="199">
        <v>2978.84</v>
      </c>
      <c r="L7" s="187"/>
      <c r="M7" s="187"/>
      <c r="N7" s="187"/>
      <c r="O7" s="187"/>
      <c r="P7" s="297"/>
    </row>
    <row r="8" spans="1:18" x14ac:dyDescent="0.2">
      <c r="A8" s="50">
        <v>2</v>
      </c>
      <c r="B8" s="104" t="s">
        <v>193</v>
      </c>
      <c r="C8" s="18" t="s">
        <v>182</v>
      </c>
      <c r="D8" s="100">
        <v>20493</v>
      </c>
      <c r="E8" s="100">
        <v>63116629</v>
      </c>
      <c r="F8" s="37" t="s">
        <v>153</v>
      </c>
      <c r="G8" s="77" t="s">
        <v>96</v>
      </c>
      <c r="H8" s="48">
        <v>10</v>
      </c>
      <c r="I8" s="51">
        <v>13445</v>
      </c>
      <c r="J8" s="225">
        <f t="shared" si="0"/>
        <v>362.8</v>
      </c>
      <c r="K8" s="323"/>
      <c r="L8" s="187"/>
      <c r="M8" s="187">
        <v>362.8</v>
      </c>
      <c r="N8" s="187"/>
      <c r="O8" s="187"/>
      <c r="P8" s="110" t="s">
        <v>186</v>
      </c>
    </row>
    <row r="9" spans="1:18" x14ac:dyDescent="0.2">
      <c r="A9" s="50">
        <v>3</v>
      </c>
      <c r="B9" s="104" t="s">
        <v>193</v>
      </c>
      <c r="C9" s="18" t="s">
        <v>182</v>
      </c>
      <c r="D9" s="100">
        <v>20493</v>
      </c>
      <c r="E9" s="100">
        <v>63116629</v>
      </c>
      <c r="F9" s="37" t="s">
        <v>153</v>
      </c>
      <c r="G9" s="77" t="s">
        <v>96</v>
      </c>
      <c r="H9" s="48">
        <v>10</v>
      </c>
      <c r="I9" s="51">
        <v>13445</v>
      </c>
      <c r="J9" s="225">
        <f t="shared" ref="J9:J10" si="1">SUM(K9+L9+M9+N9+O9)</f>
        <v>362.8</v>
      </c>
      <c r="K9" s="323"/>
      <c r="L9" s="187"/>
      <c r="M9" s="187">
        <v>362.8</v>
      </c>
      <c r="N9" s="187"/>
      <c r="O9" s="187"/>
      <c r="P9" s="110" t="s">
        <v>186</v>
      </c>
    </row>
    <row r="10" spans="1:18" x14ac:dyDescent="0.2">
      <c r="A10" s="50">
        <v>4</v>
      </c>
      <c r="B10" s="92" t="s">
        <v>201</v>
      </c>
      <c r="C10" s="360" t="s">
        <v>202</v>
      </c>
      <c r="D10" s="80">
        <v>20929</v>
      </c>
      <c r="E10" s="40">
        <v>63116629</v>
      </c>
      <c r="F10" s="37" t="s">
        <v>199</v>
      </c>
      <c r="G10" s="77" t="s">
        <v>96</v>
      </c>
      <c r="H10" s="48">
        <v>10</v>
      </c>
      <c r="I10" s="51">
        <v>13445</v>
      </c>
      <c r="J10" s="225">
        <f t="shared" si="1"/>
        <v>362.8</v>
      </c>
      <c r="K10" s="323"/>
      <c r="L10" s="187"/>
      <c r="M10" s="187">
        <v>362.8</v>
      </c>
      <c r="N10" s="187"/>
      <c r="O10" s="187"/>
      <c r="P10" s="110" t="s">
        <v>200</v>
      </c>
    </row>
    <row r="11" spans="1:18" x14ac:dyDescent="0.2">
      <c r="A11" s="50">
        <v>5</v>
      </c>
      <c r="B11" s="92" t="s">
        <v>206</v>
      </c>
      <c r="C11" s="360" t="s">
        <v>182</v>
      </c>
      <c r="D11" s="80">
        <v>21017</v>
      </c>
      <c r="E11" s="40">
        <v>63116629</v>
      </c>
      <c r="F11" s="299" t="s">
        <v>199</v>
      </c>
      <c r="G11" s="77" t="s">
        <v>96</v>
      </c>
      <c r="H11" s="48">
        <v>10</v>
      </c>
      <c r="I11" s="51">
        <v>13445</v>
      </c>
      <c r="J11" s="225">
        <f t="shared" ref="J11" si="2">SUM(K11+L11+M11+N11+O11)</f>
        <v>406.5</v>
      </c>
      <c r="K11" s="323"/>
      <c r="L11" s="187"/>
      <c r="M11" s="187">
        <v>406.5</v>
      </c>
      <c r="N11" s="187"/>
      <c r="O11" s="187"/>
      <c r="P11" s="110" t="s">
        <v>207</v>
      </c>
    </row>
    <row r="12" spans="1:18" x14ac:dyDescent="0.2">
      <c r="A12" s="50">
        <v>6</v>
      </c>
      <c r="B12" s="92" t="s">
        <v>206</v>
      </c>
      <c r="C12" s="360" t="s">
        <v>182</v>
      </c>
      <c r="D12" s="80">
        <v>21017</v>
      </c>
      <c r="E12" s="40">
        <v>63116629</v>
      </c>
      <c r="F12" s="299" t="s">
        <v>199</v>
      </c>
      <c r="G12" s="77" t="s">
        <v>96</v>
      </c>
      <c r="H12" s="48">
        <v>10</v>
      </c>
      <c r="I12" s="51">
        <v>13445</v>
      </c>
      <c r="J12" s="225">
        <f t="shared" ref="J12:J13" si="3">SUM(K12+L12+M12+N12+O12)</f>
        <v>406.5</v>
      </c>
      <c r="K12" s="323"/>
      <c r="L12" s="187"/>
      <c r="M12" s="187">
        <v>406.5</v>
      </c>
      <c r="N12" s="187"/>
      <c r="O12" s="187"/>
      <c r="P12" s="110" t="s">
        <v>207</v>
      </c>
    </row>
    <row r="13" spans="1:18" x14ac:dyDescent="0.2">
      <c r="A13" s="50">
        <v>7</v>
      </c>
      <c r="B13" s="92"/>
      <c r="C13" s="360"/>
      <c r="D13" s="80"/>
      <c r="E13" s="40"/>
      <c r="F13" s="37" t="s">
        <v>609</v>
      </c>
      <c r="G13" s="77" t="s">
        <v>837</v>
      </c>
      <c r="H13" s="48">
        <v>10</v>
      </c>
      <c r="I13" s="39">
        <v>11110</v>
      </c>
      <c r="J13" s="225">
        <f t="shared" si="3"/>
        <v>3064.74</v>
      </c>
      <c r="K13" s="189">
        <v>3064.74</v>
      </c>
      <c r="L13" s="187"/>
      <c r="M13" s="190"/>
      <c r="N13" s="191"/>
      <c r="O13" s="191"/>
      <c r="P13" s="110"/>
    </row>
    <row r="14" spans="1:18" x14ac:dyDescent="0.2">
      <c r="A14" s="50">
        <v>8</v>
      </c>
      <c r="B14" s="92" t="s">
        <v>639</v>
      </c>
      <c r="C14" s="360">
        <v>45162</v>
      </c>
      <c r="D14" s="80">
        <v>42746</v>
      </c>
      <c r="E14" s="40">
        <v>63116629</v>
      </c>
      <c r="F14" s="38" t="s">
        <v>608</v>
      </c>
      <c r="G14" s="83" t="s">
        <v>636</v>
      </c>
      <c r="H14" s="32">
        <v>10</v>
      </c>
      <c r="I14" s="33">
        <v>14310</v>
      </c>
      <c r="J14" s="225">
        <f t="shared" ref="J14:J21" si="4">SUM(K14+L14+M14+N14+O14)</f>
        <v>1000</v>
      </c>
      <c r="K14" s="323"/>
      <c r="L14" s="187"/>
      <c r="M14" s="190">
        <v>1000</v>
      </c>
      <c r="N14" s="191"/>
      <c r="O14" s="191"/>
      <c r="P14" s="110" t="s">
        <v>638</v>
      </c>
    </row>
    <row r="15" spans="1:18" x14ac:dyDescent="0.2">
      <c r="A15" s="50">
        <v>9</v>
      </c>
      <c r="B15" s="92"/>
      <c r="C15" s="360"/>
      <c r="D15" s="80"/>
      <c r="E15" s="40"/>
      <c r="F15" s="299" t="s">
        <v>1163</v>
      </c>
      <c r="G15" s="77" t="s">
        <v>1029</v>
      </c>
      <c r="H15" s="48">
        <v>10</v>
      </c>
      <c r="I15" s="39">
        <v>11110</v>
      </c>
      <c r="J15" s="225">
        <f t="shared" si="4"/>
        <v>3064.74</v>
      </c>
      <c r="K15" s="189">
        <v>3064.74</v>
      </c>
      <c r="L15" s="187"/>
      <c r="M15" s="190"/>
      <c r="N15" s="191"/>
      <c r="O15" s="191"/>
      <c r="P15" s="110"/>
    </row>
    <row r="16" spans="1:18" x14ac:dyDescent="0.2">
      <c r="A16" s="50">
        <v>10</v>
      </c>
      <c r="B16" s="92">
        <v>8411091</v>
      </c>
      <c r="C16" s="360" t="s">
        <v>1167</v>
      </c>
      <c r="D16" s="80">
        <v>88663</v>
      </c>
      <c r="E16" s="40">
        <v>63116629</v>
      </c>
      <c r="F16" s="299" t="s">
        <v>1201</v>
      </c>
      <c r="G16" s="77" t="s">
        <v>1212</v>
      </c>
      <c r="H16" s="48">
        <v>10</v>
      </c>
      <c r="I16" s="39">
        <v>13591</v>
      </c>
      <c r="J16" s="225">
        <f t="shared" si="4"/>
        <v>156.88999999999999</v>
      </c>
      <c r="K16" s="189"/>
      <c r="L16" s="187"/>
      <c r="M16" s="190">
        <v>156.88999999999999</v>
      </c>
      <c r="N16" s="191"/>
      <c r="O16" s="191"/>
      <c r="P16" s="110" t="s">
        <v>1213</v>
      </c>
    </row>
    <row r="17" spans="1:16" x14ac:dyDescent="0.2">
      <c r="A17" s="50">
        <v>11</v>
      </c>
      <c r="B17" s="92" t="s">
        <v>1214</v>
      </c>
      <c r="C17" s="360" t="s">
        <v>1167</v>
      </c>
      <c r="D17" s="80">
        <v>88720</v>
      </c>
      <c r="E17" s="40">
        <v>63116629</v>
      </c>
      <c r="F17" s="299" t="s">
        <v>1201</v>
      </c>
      <c r="G17" s="77" t="s">
        <v>1215</v>
      </c>
      <c r="H17" s="48">
        <v>10</v>
      </c>
      <c r="I17" s="39">
        <v>13592</v>
      </c>
      <c r="J17" s="225">
        <f t="shared" si="4"/>
        <v>25</v>
      </c>
      <c r="K17" s="189"/>
      <c r="L17" s="187"/>
      <c r="M17" s="190">
        <v>25</v>
      </c>
      <c r="N17" s="191"/>
      <c r="O17" s="191"/>
      <c r="P17" s="110" t="s">
        <v>1218</v>
      </c>
    </row>
    <row r="18" spans="1:16" x14ac:dyDescent="0.2">
      <c r="A18" s="50">
        <v>12</v>
      </c>
      <c r="B18" s="92" t="s">
        <v>1219</v>
      </c>
      <c r="C18" s="360" t="s">
        <v>1167</v>
      </c>
      <c r="D18" s="80">
        <v>88743</v>
      </c>
      <c r="E18" s="40">
        <v>63116629</v>
      </c>
      <c r="F18" s="299" t="s">
        <v>1201</v>
      </c>
      <c r="G18" s="77" t="s">
        <v>1216</v>
      </c>
      <c r="H18" s="48">
        <v>10</v>
      </c>
      <c r="I18" s="39">
        <v>13592</v>
      </c>
      <c r="J18" s="225">
        <f t="shared" si="4"/>
        <v>40</v>
      </c>
      <c r="K18" s="189"/>
      <c r="L18" s="187"/>
      <c r="M18" s="190">
        <v>40</v>
      </c>
      <c r="N18" s="191"/>
      <c r="O18" s="191"/>
      <c r="P18" s="110" t="s">
        <v>1218</v>
      </c>
    </row>
    <row r="19" spans="1:16" x14ac:dyDescent="0.2">
      <c r="A19" s="50">
        <v>13</v>
      </c>
      <c r="B19" s="92" t="s">
        <v>1220</v>
      </c>
      <c r="C19" s="360" t="s">
        <v>1167</v>
      </c>
      <c r="D19" s="80">
        <v>88753</v>
      </c>
      <c r="E19" s="40">
        <v>63116629</v>
      </c>
      <c r="F19" s="299" t="s">
        <v>1201</v>
      </c>
      <c r="G19" s="77" t="s">
        <v>1217</v>
      </c>
      <c r="H19" s="48">
        <v>10</v>
      </c>
      <c r="I19" s="39">
        <v>13592</v>
      </c>
      <c r="J19" s="225">
        <f t="shared" si="4"/>
        <v>10</v>
      </c>
      <c r="K19" s="189"/>
      <c r="L19" s="187"/>
      <c r="M19" s="190">
        <v>10</v>
      </c>
      <c r="N19" s="191"/>
      <c r="O19" s="191"/>
      <c r="P19" s="110" t="s">
        <v>1218</v>
      </c>
    </row>
    <row r="20" spans="1:16" x14ac:dyDescent="0.2">
      <c r="A20" s="50">
        <v>14</v>
      </c>
      <c r="B20" s="92" t="s">
        <v>1221</v>
      </c>
      <c r="C20" s="360" t="s">
        <v>1167</v>
      </c>
      <c r="D20" s="80">
        <v>88763</v>
      </c>
      <c r="E20" s="40">
        <v>63116629</v>
      </c>
      <c r="F20" s="299" t="s">
        <v>1201</v>
      </c>
      <c r="G20" s="77" t="s">
        <v>1223</v>
      </c>
      <c r="H20" s="48">
        <v>10</v>
      </c>
      <c r="I20" s="39">
        <v>13954</v>
      </c>
      <c r="J20" s="225">
        <f t="shared" si="4"/>
        <v>30</v>
      </c>
      <c r="K20" s="189"/>
      <c r="L20" s="187"/>
      <c r="M20" s="190">
        <v>30</v>
      </c>
      <c r="N20" s="191"/>
      <c r="O20" s="191"/>
      <c r="P20" s="110" t="s">
        <v>1222</v>
      </c>
    </row>
    <row r="21" spans="1:16" x14ac:dyDescent="0.2">
      <c r="A21" s="50">
        <v>15</v>
      </c>
      <c r="B21" s="92" t="s">
        <v>1239</v>
      </c>
      <c r="C21" s="72" t="s">
        <v>80</v>
      </c>
      <c r="D21" s="80">
        <v>89721</v>
      </c>
      <c r="E21" s="40">
        <v>63116629</v>
      </c>
      <c r="F21" s="38" t="s">
        <v>1201</v>
      </c>
      <c r="G21" s="83" t="s">
        <v>729</v>
      </c>
      <c r="H21" s="32">
        <v>10</v>
      </c>
      <c r="I21" s="33">
        <v>13780</v>
      </c>
      <c r="J21" s="225">
        <f t="shared" si="4"/>
        <v>45.93</v>
      </c>
      <c r="K21" s="189"/>
      <c r="L21" s="187"/>
      <c r="M21" s="190">
        <v>45.93</v>
      </c>
      <c r="N21" s="191"/>
      <c r="O21" s="191"/>
      <c r="P21" s="297" t="s">
        <v>527</v>
      </c>
    </row>
    <row r="22" spans="1:16" x14ac:dyDescent="0.2">
      <c r="A22" s="50">
        <v>17</v>
      </c>
      <c r="B22" s="498" t="s">
        <v>1260</v>
      </c>
      <c r="C22" s="341" t="s">
        <v>80</v>
      </c>
      <c r="D22" s="101">
        <v>91505</v>
      </c>
      <c r="E22" s="40">
        <v>63116629</v>
      </c>
      <c r="F22" s="42" t="s">
        <v>1252</v>
      </c>
      <c r="G22" s="77" t="s">
        <v>636</v>
      </c>
      <c r="H22" s="48">
        <v>10</v>
      </c>
      <c r="I22" s="51">
        <v>14310</v>
      </c>
      <c r="J22" s="226">
        <f t="shared" ref="J22:J24" si="5">SUM(K22+L22+M22+N22+O22)</f>
        <v>13.2</v>
      </c>
      <c r="K22" s="390"/>
      <c r="L22" s="244"/>
      <c r="M22" s="190">
        <v>13.2</v>
      </c>
      <c r="N22" s="191"/>
      <c r="O22" s="191"/>
      <c r="P22" s="110" t="s">
        <v>126</v>
      </c>
    </row>
    <row r="23" spans="1:16" x14ac:dyDescent="0.2">
      <c r="A23" s="50">
        <v>18</v>
      </c>
      <c r="B23" s="499" t="s">
        <v>1309</v>
      </c>
      <c r="C23" s="500" t="s">
        <v>806</v>
      </c>
      <c r="D23" s="101">
        <v>96360</v>
      </c>
      <c r="E23" s="40">
        <v>63116629</v>
      </c>
      <c r="F23" s="42" t="s">
        <v>1292</v>
      </c>
      <c r="G23" s="77" t="s">
        <v>282</v>
      </c>
      <c r="H23" s="48">
        <v>10</v>
      </c>
      <c r="I23" s="51">
        <v>14310</v>
      </c>
      <c r="J23" s="226">
        <f t="shared" si="5"/>
        <v>700</v>
      </c>
      <c r="K23" s="390"/>
      <c r="L23" s="244"/>
      <c r="M23" s="190">
        <v>700</v>
      </c>
      <c r="N23" s="191"/>
      <c r="O23" s="191"/>
      <c r="P23" s="110" t="s">
        <v>1310</v>
      </c>
    </row>
    <row r="24" spans="1:16" x14ac:dyDescent="0.2">
      <c r="A24" s="50">
        <v>19</v>
      </c>
      <c r="B24" s="274" t="s">
        <v>1541</v>
      </c>
      <c r="C24" s="34" t="s">
        <v>1516</v>
      </c>
      <c r="D24" s="40">
        <v>108031</v>
      </c>
      <c r="E24" s="40">
        <v>63116629</v>
      </c>
      <c r="F24" s="42" t="s">
        <v>1538</v>
      </c>
      <c r="G24" s="77" t="s">
        <v>636</v>
      </c>
      <c r="H24" s="48">
        <v>10</v>
      </c>
      <c r="I24" s="51">
        <v>14310</v>
      </c>
      <c r="J24" s="226">
        <f t="shared" si="5"/>
        <v>27</v>
      </c>
      <c r="K24" s="189"/>
      <c r="L24" s="191"/>
      <c r="M24" s="190">
        <v>27</v>
      </c>
      <c r="N24" s="191"/>
      <c r="O24" s="191"/>
      <c r="P24" s="315" t="s">
        <v>1310</v>
      </c>
    </row>
    <row r="25" spans="1:16" x14ac:dyDescent="0.2">
      <c r="A25" s="50">
        <v>20</v>
      </c>
      <c r="B25" s="499"/>
      <c r="C25" s="500"/>
      <c r="D25" s="101"/>
      <c r="E25" s="40"/>
      <c r="F25" s="42" t="s">
        <v>1538</v>
      </c>
      <c r="G25" s="77" t="s">
        <v>1170</v>
      </c>
      <c r="H25" s="48">
        <v>10</v>
      </c>
      <c r="I25" s="39">
        <v>11110</v>
      </c>
      <c r="J25" s="322">
        <f t="shared" ref="J25" si="6">SUM(K25+L25+M25+N25+O25)</f>
        <v>3064.74</v>
      </c>
      <c r="K25" s="189">
        <v>3064.74</v>
      </c>
      <c r="L25" s="244"/>
      <c r="M25" s="190"/>
      <c r="N25" s="191"/>
      <c r="O25" s="191"/>
      <c r="P25" s="338"/>
    </row>
    <row r="26" spans="1:16" x14ac:dyDescent="0.2">
      <c r="A26" s="50">
        <v>21</v>
      </c>
      <c r="B26" s="424" t="s">
        <v>1611</v>
      </c>
      <c r="C26" s="19" t="s">
        <v>609</v>
      </c>
      <c r="D26" s="100">
        <v>120032</v>
      </c>
      <c r="E26" s="100">
        <v>63116629</v>
      </c>
      <c r="F26" s="38" t="s">
        <v>1607</v>
      </c>
      <c r="G26" s="77" t="s">
        <v>125</v>
      </c>
      <c r="H26" s="48">
        <v>10</v>
      </c>
      <c r="I26" s="51">
        <v>14310</v>
      </c>
      <c r="J26" s="225">
        <f t="shared" ref="J26:J40" si="7">SUM(K26+L26+M26+N26+O26)</f>
        <v>16.3</v>
      </c>
      <c r="K26" s="390"/>
      <c r="L26" s="187"/>
      <c r="M26" s="190">
        <v>16.3</v>
      </c>
      <c r="N26" s="191"/>
      <c r="O26" s="191"/>
      <c r="P26" s="110" t="s">
        <v>126</v>
      </c>
    </row>
    <row r="27" spans="1:16" x14ac:dyDescent="0.2">
      <c r="A27" s="50">
        <v>22</v>
      </c>
      <c r="B27" s="424" t="s">
        <v>1634</v>
      </c>
      <c r="C27" s="19" t="s">
        <v>1557</v>
      </c>
      <c r="D27" s="100">
        <v>123511</v>
      </c>
      <c r="E27" s="100">
        <v>63116629</v>
      </c>
      <c r="F27" s="417" t="s">
        <v>1635</v>
      </c>
      <c r="G27" s="77" t="s">
        <v>148</v>
      </c>
      <c r="H27" s="48">
        <v>10</v>
      </c>
      <c r="I27" s="51">
        <v>13610</v>
      </c>
      <c r="J27" s="322">
        <f t="shared" si="7"/>
        <v>743.4</v>
      </c>
      <c r="K27" s="390"/>
      <c r="L27" s="191"/>
      <c r="M27" s="190">
        <v>743.4</v>
      </c>
      <c r="N27" s="191"/>
      <c r="O27" s="191"/>
      <c r="P27" s="338" t="s">
        <v>1636</v>
      </c>
    </row>
    <row r="28" spans="1:16" x14ac:dyDescent="0.2">
      <c r="A28" s="50">
        <v>23</v>
      </c>
      <c r="B28" s="424" t="s">
        <v>1649</v>
      </c>
      <c r="C28" s="19" t="s">
        <v>609</v>
      </c>
      <c r="D28" s="100">
        <v>124113</v>
      </c>
      <c r="E28" s="100">
        <v>63116629</v>
      </c>
      <c r="F28" s="38" t="s">
        <v>1635</v>
      </c>
      <c r="G28" s="77" t="s">
        <v>729</v>
      </c>
      <c r="H28" s="48">
        <v>10</v>
      </c>
      <c r="I28" s="51">
        <v>13780</v>
      </c>
      <c r="J28" s="225">
        <f t="shared" si="7"/>
        <v>87.16</v>
      </c>
      <c r="K28" s="390"/>
      <c r="L28" s="187"/>
      <c r="M28" s="190">
        <v>87.16</v>
      </c>
      <c r="N28" s="191"/>
      <c r="O28" s="191"/>
      <c r="P28" s="423" t="s">
        <v>527</v>
      </c>
    </row>
    <row r="29" spans="1:16" x14ac:dyDescent="0.2">
      <c r="A29" s="50">
        <v>24</v>
      </c>
      <c r="B29" s="424" t="s">
        <v>1677</v>
      </c>
      <c r="C29" s="19" t="s">
        <v>1267</v>
      </c>
      <c r="D29" s="100">
        <v>127219</v>
      </c>
      <c r="E29" s="100">
        <v>63116629</v>
      </c>
      <c r="F29" s="38" t="s">
        <v>1659</v>
      </c>
      <c r="G29" s="77" t="s">
        <v>663</v>
      </c>
      <c r="H29" s="48">
        <v>10</v>
      </c>
      <c r="I29" s="51">
        <v>13620</v>
      </c>
      <c r="J29" s="322">
        <f t="shared" si="7"/>
        <v>146.58000000000001</v>
      </c>
      <c r="K29" s="390"/>
      <c r="L29" s="187"/>
      <c r="M29" s="190">
        <v>146.58000000000001</v>
      </c>
      <c r="N29" s="191"/>
      <c r="O29" s="191"/>
      <c r="P29" s="338" t="s">
        <v>140</v>
      </c>
    </row>
    <row r="30" spans="1:16" x14ac:dyDescent="0.2">
      <c r="A30" s="50">
        <v>25</v>
      </c>
      <c r="B30" s="424"/>
      <c r="C30" s="19"/>
      <c r="D30" s="100"/>
      <c r="E30" s="100"/>
      <c r="F30" s="42" t="s">
        <v>1800</v>
      </c>
      <c r="G30" s="77" t="s">
        <v>1799</v>
      </c>
      <c r="H30" s="48">
        <v>10</v>
      </c>
      <c r="I30" s="39">
        <v>11110</v>
      </c>
      <c r="J30" s="322">
        <f t="shared" si="7"/>
        <v>3081.04</v>
      </c>
      <c r="K30" s="189">
        <v>3081.04</v>
      </c>
      <c r="L30" s="187"/>
      <c r="M30" s="190"/>
      <c r="N30" s="191"/>
      <c r="O30" s="191"/>
      <c r="P30" s="338"/>
    </row>
    <row r="31" spans="1:16" x14ac:dyDescent="0.2">
      <c r="A31" s="50">
        <v>26</v>
      </c>
      <c r="B31" s="274" t="s">
        <v>740</v>
      </c>
      <c r="C31" s="34" t="s">
        <v>1597</v>
      </c>
      <c r="D31" s="40">
        <v>154485</v>
      </c>
      <c r="E31" s="80">
        <v>63116629</v>
      </c>
      <c r="F31" s="38" t="s">
        <v>1861</v>
      </c>
      <c r="G31" s="77" t="s">
        <v>96</v>
      </c>
      <c r="H31" s="48">
        <v>10</v>
      </c>
      <c r="I31" s="51">
        <v>13445</v>
      </c>
      <c r="J31" s="322">
        <f t="shared" si="7"/>
        <v>362.8</v>
      </c>
      <c r="K31" s="390"/>
      <c r="L31" s="187"/>
      <c r="M31" s="190">
        <v>362.8</v>
      </c>
      <c r="N31" s="191"/>
      <c r="O31" s="191"/>
      <c r="P31" s="110" t="s">
        <v>203</v>
      </c>
    </row>
    <row r="32" spans="1:16" x14ac:dyDescent="0.2">
      <c r="A32" s="50">
        <v>27</v>
      </c>
      <c r="B32" s="92" t="s">
        <v>201</v>
      </c>
      <c r="C32" s="360" t="s">
        <v>202</v>
      </c>
      <c r="D32" s="80">
        <v>154553</v>
      </c>
      <c r="E32" s="40">
        <v>63116629</v>
      </c>
      <c r="F32" s="37" t="s">
        <v>1861</v>
      </c>
      <c r="G32" s="77" t="s">
        <v>96</v>
      </c>
      <c r="H32" s="48">
        <v>10</v>
      </c>
      <c r="I32" s="51">
        <v>13445</v>
      </c>
      <c r="J32" s="322">
        <f t="shared" si="7"/>
        <v>362.8</v>
      </c>
      <c r="K32" s="323"/>
      <c r="L32" s="187"/>
      <c r="M32" s="187">
        <v>362.8</v>
      </c>
      <c r="N32" s="187"/>
      <c r="O32" s="187"/>
      <c r="P32" s="110" t="s">
        <v>200</v>
      </c>
    </row>
    <row r="33" spans="1:16" x14ac:dyDescent="0.2">
      <c r="A33" s="50">
        <v>28</v>
      </c>
      <c r="B33" s="274"/>
      <c r="C33" s="34"/>
      <c r="D33" s="40"/>
      <c r="E33" s="80"/>
      <c r="F33" s="42" t="s">
        <v>2221</v>
      </c>
      <c r="G33" s="77" t="s">
        <v>2220</v>
      </c>
      <c r="H33" s="48">
        <v>10</v>
      </c>
      <c r="I33" s="39">
        <v>11110</v>
      </c>
      <c r="J33" s="322">
        <f t="shared" si="7"/>
        <v>3084.81</v>
      </c>
      <c r="K33" s="390">
        <v>3084.81</v>
      </c>
      <c r="L33" s="187"/>
      <c r="M33" s="190"/>
      <c r="N33" s="191"/>
      <c r="O33" s="191"/>
      <c r="P33" s="110"/>
    </row>
    <row r="34" spans="1:16" x14ac:dyDescent="0.2">
      <c r="A34" s="50">
        <v>29</v>
      </c>
      <c r="B34" s="274" t="s">
        <v>2275</v>
      </c>
      <c r="C34" s="34" t="s">
        <v>2276</v>
      </c>
      <c r="D34" s="40">
        <v>207026</v>
      </c>
      <c r="E34" s="80">
        <v>63116629</v>
      </c>
      <c r="F34" s="42" t="s">
        <v>2277</v>
      </c>
      <c r="G34" s="77" t="s">
        <v>1640</v>
      </c>
      <c r="H34" s="48">
        <v>10</v>
      </c>
      <c r="I34" s="51">
        <v>13460</v>
      </c>
      <c r="J34" s="322">
        <f t="shared" si="7"/>
        <v>1150</v>
      </c>
      <c r="K34" s="390"/>
      <c r="L34" s="187"/>
      <c r="M34" s="190">
        <v>1150</v>
      </c>
      <c r="N34" s="191"/>
      <c r="O34" s="191"/>
      <c r="P34" s="77" t="s">
        <v>2278</v>
      </c>
    </row>
    <row r="35" spans="1:16" x14ac:dyDescent="0.2">
      <c r="A35" s="50">
        <v>30</v>
      </c>
      <c r="B35" s="274" t="s">
        <v>2340</v>
      </c>
      <c r="C35" s="34" t="s">
        <v>1800</v>
      </c>
      <c r="D35" s="40">
        <v>208411</v>
      </c>
      <c r="E35" s="80">
        <v>63116629</v>
      </c>
      <c r="F35" s="417" t="s">
        <v>2282</v>
      </c>
      <c r="G35" s="77" t="s">
        <v>282</v>
      </c>
      <c r="H35" s="273">
        <v>10</v>
      </c>
      <c r="I35" s="51">
        <v>14310</v>
      </c>
      <c r="J35" s="225">
        <f t="shared" si="7"/>
        <v>35.1</v>
      </c>
      <c r="K35" s="187"/>
      <c r="L35" s="191"/>
      <c r="M35" s="190">
        <v>35.1</v>
      </c>
      <c r="N35" s="191"/>
      <c r="O35" s="191"/>
      <c r="P35" s="110" t="s">
        <v>126</v>
      </c>
    </row>
    <row r="36" spans="1:16" x14ac:dyDescent="0.2">
      <c r="A36" s="50">
        <v>31</v>
      </c>
      <c r="B36" s="274"/>
      <c r="C36" s="34"/>
      <c r="D36" s="40"/>
      <c r="E36" s="80"/>
      <c r="F36" s="417" t="s">
        <v>2537</v>
      </c>
      <c r="G36" s="77" t="s">
        <v>2333</v>
      </c>
      <c r="H36" s="48">
        <v>10</v>
      </c>
      <c r="I36" s="39">
        <v>11110</v>
      </c>
      <c r="J36" s="225">
        <f t="shared" si="7"/>
        <v>3084.81</v>
      </c>
      <c r="K36" s="189">
        <v>3084.81</v>
      </c>
      <c r="L36" s="191"/>
      <c r="M36" s="190"/>
      <c r="N36" s="191"/>
      <c r="O36" s="191"/>
      <c r="P36" s="296"/>
    </row>
    <row r="37" spans="1:16" x14ac:dyDescent="0.2">
      <c r="A37" s="50">
        <v>32</v>
      </c>
      <c r="B37" s="274" t="s">
        <v>2467</v>
      </c>
      <c r="C37" s="34" t="s">
        <v>1800</v>
      </c>
      <c r="D37" s="40">
        <v>236715</v>
      </c>
      <c r="E37" s="80">
        <v>63116629</v>
      </c>
      <c r="F37" s="42" t="s">
        <v>2551</v>
      </c>
      <c r="G37" s="77" t="s">
        <v>729</v>
      </c>
      <c r="H37" s="48">
        <v>10</v>
      </c>
      <c r="I37" s="51">
        <v>13780</v>
      </c>
      <c r="J37" s="322">
        <f t="shared" si="7"/>
        <v>133.26</v>
      </c>
      <c r="K37" s="390"/>
      <c r="L37" s="187"/>
      <c r="M37" s="190">
        <v>133.26</v>
      </c>
      <c r="N37" s="191"/>
      <c r="O37" s="191"/>
      <c r="P37" s="77" t="s">
        <v>527</v>
      </c>
    </row>
    <row r="38" spans="1:16" x14ac:dyDescent="0.2">
      <c r="A38" s="50">
        <v>33</v>
      </c>
      <c r="B38" s="338" t="s">
        <v>181</v>
      </c>
      <c r="C38" s="309" t="s">
        <v>182</v>
      </c>
      <c r="D38" s="80">
        <v>256094</v>
      </c>
      <c r="E38" s="80">
        <v>63116629</v>
      </c>
      <c r="F38" s="38" t="s">
        <v>2720</v>
      </c>
      <c r="G38" s="77" t="s">
        <v>96</v>
      </c>
      <c r="H38" s="48">
        <v>10</v>
      </c>
      <c r="I38" s="51">
        <v>13445</v>
      </c>
      <c r="J38" s="225">
        <f t="shared" si="7"/>
        <v>449.7</v>
      </c>
      <c r="K38" s="323"/>
      <c r="L38" s="187"/>
      <c r="M38" s="187">
        <v>449.7</v>
      </c>
      <c r="N38" s="187"/>
      <c r="O38" s="187"/>
      <c r="P38" s="110" t="s">
        <v>183</v>
      </c>
    </row>
    <row r="39" spans="1:16" x14ac:dyDescent="0.2">
      <c r="A39" s="50">
        <v>34</v>
      </c>
      <c r="B39" s="338" t="s">
        <v>1009</v>
      </c>
      <c r="C39" s="72" t="s">
        <v>657</v>
      </c>
      <c r="D39" s="80">
        <v>256991</v>
      </c>
      <c r="E39" s="80">
        <v>63116629</v>
      </c>
      <c r="F39" s="37" t="s">
        <v>2721</v>
      </c>
      <c r="G39" s="77" t="s">
        <v>1174</v>
      </c>
      <c r="H39" s="48">
        <v>10</v>
      </c>
      <c r="I39" s="51">
        <v>13440</v>
      </c>
      <c r="J39" s="225">
        <f t="shared" si="7"/>
        <v>350</v>
      </c>
      <c r="K39" s="323"/>
      <c r="L39" s="187"/>
      <c r="M39" s="187">
        <v>350</v>
      </c>
      <c r="N39" s="187"/>
      <c r="O39" s="187"/>
      <c r="P39" s="110" t="s">
        <v>2722</v>
      </c>
    </row>
    <row r="40" spans="1:16" x14ac:dyDescent="0.2">
      <c r="A40" s="50">
        <v>35</v>
      </c>
      <c r="B40" s="338"/>
      <c r="C40" s="72"/>
      <c r="D40" s="80"/>
      <c r="E40" s="80"/>
      <c r="F40" s="42" t="s">
        <v>2740</v>
      </c>
      <c r="G40" s="77" t="s">
        <v>2538</v>
      </c>
      <c r="H40" s="48">
        <v>10</v>
      </c>
      <c r="I40" s="39">
        <v>11110</v>
      </c>
      <c r="J40" s="225">
        <f t="shared" si="7"/>
        <v>3084.81</v>
      </c>
      <c r="K40" s="589">
        <v>3084.81</v>
      </c>
      <c r="L40" s="187"/>
      <c r="M40" s="187"/>
      <c r="N40" s="187"/>
      <c r="O40" s="187"/>
      <c r="P40" s="110"/>
    </row>
    <row r="41" spans="1:16" x14ac:dyDescent="0.2">
      <c r="A41" s="50">
        <v>36</v>
      </c>
      <c r="B41" s="274" t="s">
        <v>2661</v>
      </c>
      <c r="C41" s="34" t="s">
        <v>1570</v>
      </c>
      <c r="D41" s="40">
        <v>269238</v>
      </c>
      <c r="E41" s="80">
        <v>63116629</v>
      </c>
      <c r="F41" s="42" t="s">
        <v>2751</v>
      </c>
      <c r="G41" s="77" t="s">
        <v>2662</v>
      </c>
      <c r="H41" s="48">
        <v>10</v>
      </c>
      <c r="I41" s="51">
        <v>13143</v>
      </c>
      <c r="J41" s="322">
        <f t="shared" ref="J41:J42" si="8">SUM(K41+L41+M41+N41+O41)</f>
        <v>1000</v>
      </c>
      <c r="K41" s="323"/>
      <c r="L41" s="187"/>
      <c r="M41" s="190">
        <v>1000</v>
      </c>
      <c r="N41" s="191"/>
      <c r="O41" s="191"/>
      <c r="P41" s="77" t="s">
        <v>2757</v>
      </c>
    </row>
    <row r="42" spans="1:16" ht="13.5" thickBot="1" x14ac:dyDescent="0.25">
      <c r="A42" s="50">
        <v>37</v>
      </c>
      <c r="B42" s="338"/>
      <c r="C42" s="72"/>
      <c r="D42" s="80"/>
      <c r="E42" s="80"/>
      <c r="F42" s="42" t="s">
        <v>2963</v>
      </c>
      <c r="G42" s="77" t="s">
        <v>2735</v>
      </c>
      <c r="H42" s="48">
        <v>10</v>
      </c>
      <c r="I42" s="39">
        <v>11110</v>
      </c>
      <c r="J42" s="322">
        <f t="shared" si="8"/>
        <v>3084.81</v>
      </c>
      <c r="K42" s="593">
        <v>3084.81</v>
      </c>
      <c r="L42" s="187"/>
      <c r="M42" s="187"/>
      <c r="N42" s="187"/>
      <c r="O42" s="187"/>
      <c r="P42" s="110"/>
    </row>
    <row r="43" spans="1:16" ht="13.5" thickBot="1" x14ac:dyDescent="0.25">
      <c r="A43" s="331"/>
      <c r="B43" s="332"/>
      <c r="C43" s="333"/>
      <c r="D43" s="334"/>
      <c r="E43" s="332"/>
      <c r="F43" s="333"/>
      <c r="G43" s="332"/>
      <c r="H43" s="333"/>
      <c r="I43" s="335" t="s">
        <v>47</v>
      </c>
      <c r="J43" s="210">
        <f t="shared" ref="J43:O43" si="9">SUM(J7:J42)</f>
        <v>36379.86</v>
      </c>
      <c r="K43" s="210">
        <f t="shared" si="9"/>
        <v>27593.340000000004</v>
      </c>
      <c r="L43" s="210">
        <f t="shared" si="9"/>
        <v>0</v>
      </c>
      <c r="M43" s="210">
        <f t="shared" si="9"/>
        <v>8786.52</v>
      </c>
      <c r="N43" s="210">
        <f t="shared" si="9"/>
        <v>0</v>
      </c>
      <c r="O43" s="210">
        <f t="shared" si="9"/>
        <v>0</v>
      </c>
      <c r="P43" s="224"/>
    </row>
    <row r="44" spans="1:16" x14ac:dyDescent="0.2">
      <c r="E44" s="111"/>
      <c r="M44" s="118"/>
    </row>
    <row r="45" spans="1:16" x14ac:dyDescent="0.2">
      <c r="E45" s="111"/>
      <c r="J45" s="277"/>
      <c r="K45" s="444"/>
      <c r="M45" s="471"/>
      <c r="P45" s="193"/>
    </row>
    <row r="46" spans="1:16" x14ac:dyDescent="0.2">
      <c r="K46" s="444"/>
    </row>
    <row r="48" spans="1:16" x14ac:dyDescent="0.2">
      <c r="F48" s="522"/>
      <c r="K48" s="444"/>
      <c r="M48" s="522"/>
    </row>
  </sheetData>
  <autoFilter ref="A6:P21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110" zoomScaleNormal="110" workbookViewId="0">
      <selection activeCell="M29" sqref="M29"/>
    </sheetView>
  </sheetViews>
  <sheetFormatPr defaultRowHeight="12.75" x14ac:dyDescent="0.2"/>
  <cols>
    <col min="1" max="1" width="3.140625" style="2" customWidth="1"/>
    <col min="2" max="2" width="11" style="3" customWidth="1"/>
    <col min="3" max="3" width="8.7109375" style="3" customWidth="1"/>
    <col min="4" max="4" width="7" style="3" customWidth="1"/>
    <col min="5" max="5" width="9.5703125" style="3" customWidth="1"/>
    <col min="6" max="6" width="8.5703125" style="2" customWidth="1"/>
    <col min="7" max="7" width="18" style="3" customWidth="1"/>
    <col min="8" max="8" width="3" style="2" customWidth="1"/>
    <col min="9" max="9" width="6.28515625" style="2" customWidth="1"/>
    <col min="10" max="10" width="8.28515625" style="2" customWidth="1"/>
    <col min="11" max="11" width="8.42578125" style="2" customWidth="1"/>
    <col min="12" max="12" width="8" style="2" customWidth="1"/>
    <col min="13" max="13" width="8.140625" style="2" customWidth="1"/>
    <col min="14" max="14" width="7.28515625" style="2" customWidth="1"/>
    <col min="15" max="15" width="8" style="2" customWidth="1"/>
    <col min="16" max="16" width="18.28515625" style="2" customWidth="1"/>
    <col min="17" max="16384" width="9.140625" style="2"/>
  </cols>
  <sheetData>
    <row r="1" spans="1:19" s="84" customFormat="1" ht="21" customHeight="1" x14ac:dyDescent="0.25">
      <c r="B1" s="94"/>
      <c r="C1" s="129" t="s">
        <v>64</v>
      </c>
      <c r="D1" s="348"/>
      <c r="E1" s="349"/>
      <c r="F1" s="130"/>
      <c r="P1" s="111"/>
    </row>
    <row r="2" spans="1:19" s="84" customFormat="1" ht="15" x14ac:dyDescent="0.25">
      <c r="B2" s="94"/>
      <c r="C2" s="129" t="s">
        <v>1</v>
      </c>
      <c r="D2" s="348"/>
      <c r="E2" s="349"/>
      <c r="F2" s="130"/>
      <c r="P2" s="111"/>
    </row>
    <row r="3" spans="1:19" s="84" customFormat="1" ht="15" x14ac:dyDescent="0.25">
      <c r="A3" s="85"/>
      <c r="B3" s="95"/>
      <c r="C3" s="129" t="s">
        <v>2987</v>
      </c>
      <c r="D3" s="349"/>
      <c r="E3" s="348"/>
      <c r="F3" s="130"/>
      <c r="P3" s="111"/>
    </row>
    <row r="4" spans="1:19" s="84" customFormat="1" ht="20.25" customHeight="1" x14ac:dyDescent="0.2">
      <c r="B4" s="94"/>
      <c r="C4" s="181"/>
      <c r="D4" s="111"/>
      <c r="E4" s="111"/>
      <c r="G4" s="111"/>
      <c r="P4" s="111"/>
    </row>
    <row r="5" spans="1:19" x14ac:dyDescent="0.2">
      <c r="A5" s="25"/>
      <c r="B5" s="102"/>
      <c r="C5" s="102"/>
      <c r="D5" s="102"/>
      <c r="E5" s="102"/>
      <c r="F5" s="25"/>
      <c r="G5" s="102"/>
      <c r="H5" s="25"/>
      <c r="I5" s="25"/>
      <c r="J5" s="25"/>
      <c r="K5" s="25"/>
      <c r="L5" s="25"/>
      <c r="M5" s="25"/>
      <c r="N5" s="25"/>
      <c r="O5" s="25"/>
      <c r="P5" s="25"/>
    </row>
    <row r="6" spans="1:19" ht="16.5" thickBot="1" x14ac:dyDescent="0.3">
      <c r="A6" s="35" t="s">
        <v>2985</v>
      </c>
      <c r="B6" s="97"/>
      <c r="C6" s="97"/>
      <c r="D6" s="97"/>
      <c r="E6" s="97"/>
      <c r="F6" s="35"/>
      <c r="G6" s="97"/>
      <c r="H6" s="35"/>
      <c r="I6" s="35"/>
      <c r="J6" s="35"/>
      <c r="K6" s="35"/>
      <c r="L6" s="7"/>
      <c r="M6" s="7"/>
      <c r="N6" s="7"/>
      <c r="O6" s="7"/>
      <c r="P6" s="7"/>
      <c r="Q6" s="25"/>
      <c r="R6" s="25"/>
    </row>
    <row r="7" spans="1:19" ht="13.5" thickBot="1" x14ac:dyDescent="0.25">
      <c r="A7" s="245" t="s">
        <v>2</v>
      </c>
      <c r="B7" s="212" t="s">
        <v>49</v>
      </c>
      <c r="C7" s="261" t="s">
        <v>48</v>
      </c>
      <c r="D7" s="214" t="s">
        <v>0</v>
      </c>
      <c r="E7" s="215" t="s">
        <v>3</v>
      </c>
      <c r="F7" s="216" t="s">
        <v>50</v>
      </c>
      <c r="G7" s="262" t="s">
        <v>4</v>
      </c>
      <c r="H7" s="247" t="s">
        <v>28</v>
      </c>
      <c r="I7" s="263" t="s">
        <v>5</v>
      </c>
      <c r="J7" s="249" t="s">
        <v>6</v>
      </c>
      <c r="K7" s="250" t="s">
        <v>7</v>
      </c>
      <c r="L7" s="251" t="s">
        <v>8</v>
      </c>
      <c r="M7" s="249" t="s">
        <v>9</v>
      </c>
      <c r="N7" s="252" t="s">
        <v>10</v>
      </c>
      <c r="O7" s="249" t="s">
        <v>11</v>
      </c>
      <c r="P7" s="249" t="s">
        <v>12</v>
      </c>
      <c r="Q7" s="25"/>
      <c r="R7" s="25"/>
    </row>
    <row r="8" spans="1:19" s="6" customFormat="1" x14ac:dyDescent="0.2">
      <c r="A8" s="30">
        <v>1</v>
      </c>
      <c r="B8" s="98"/>
      <c r="C8" s="98"/>
      <c r="D8" s="99"/>
      <c r="E8" s="99"/>
      <c r="F8" s="37" t="s">
        <v>80</v>
      </c>
      <c r="G8" s="77" t="s">
        <v>77</v>
      </c>
      <c r="H8" s="48">
        <v>10</v>
      </c>
      <c r="I8" s="39">
        <v>11110</v>
      </c>
      <c r="J8" s="339">
        <f>SUM(K8+L8+M8+N8+O8)</f>
        <v>2787.87</v>
      </c>
      <c r="K8" s="25">
        <v>2787.87</v>
      </c>
      <c r="L8" s="340"/>
      <c r="M8" s="198"/>
      <c r="N8" s="340"/>
      <c r="O8" s="340"/>
      <c r="P8" s="26"/>
      <c r="Q8" s="7"/>
      <c r="R8" s="7"/>
      <c r="S8" s="7"/>
    </row>
    <row r="9" spans="1:19" s="6" customFormat="1" x14ac:dyDescent="0.2">
      <c r="A9" s="8">
        <v>2</v>
      </c>
      <c r="B9" s="341"/>
      <c r="C9" s="341"/>
      <c r="D9" s="101"/>
      <c r="E9" s="101"/>
      <c r="F9" s="37" t="s">
        <v>609</v>
      </c>
      <c r="G9" s="77" t="s">
        <v>837</v>
      </c>
      <c r="H9" s="48">
        <v>10</v>
      </c>
      <c r="I9" s="39">
        <v>11110</v>
      </c>
      <c r="J9" s="227">
        <f>SUM(K9+L9+M9+N9+O9)</f>
        <v>2787.87</v>
      </c>
      <c r="K9" s="25">
        <v>2787.87</v>
      </c>
      <c r="L9" s="199"/>
      <c r="M9" s="199"/>
      <c r="N9" s="199"/>
      <c r="O9" s="199"/>
      <c r="P9" s="20"/>
      <c r="Q9" s="7"/>
      <c r="R9" s="7"/>
      <c r="S9" s="7"/>
    </row>
    <row r="10" spans="1:19" s="6" customFormat="1" x14ac:dyDescent="0.2">
      <c r="A10" s="380">
        <v>3</v>
      </c>
      <c r="B10" s="341" t="s">
        <v>1010</v>
      </c>
      <c r="C10" s="341" t="s">
        <v>1011</v>
      </c>
      <c r="D10" s="101">
        <v>73188</v>
      </c>
      <c r="E10" s="100">
        <v>63116775</v>
      </c>
      <c r="F10" s="37" t="s">
        <v>1090</v>
      </c>
      <c r="G10" s="83" t="s">
        <v>893</v>
      </c>
      <c r="H10" s="32">
        <v>10</v>
      </c>
      <c r="I10" s="33">
        <v>13440</v>
      </c>
      <c r="J10" s="227">
        <f>SUM(K10+L10+M10+N10+O10)</f>
        <v>50</v>
      </c>
      <c r="K10" s="323"/>
      <c r="L10" s="197"/>
      <c r="M10" s="199">
        <v>50</v>
      </c>
      <c r="N10" s="199"/>
      <c r="O10" s="199"/>
      <c r="P10" s="20" t="s">
        <v>1091</v>
      </c>
      <c r="Q10" s="7"/>
      <c r="R10" s="7"/>
      <c r="S10" s="7"/>
    </row>
    <row r="11" spans="1:19" s="6" customFormat="1" x14ac:dyDescent="0.2">
      <c r="A11" s="380">
        <v>4</v>
      </c>
      <c r="B11" s="341"/>
      <c r="C11" s="341"/>
      <c r="D11" s="101"/>
      <c r="E11" s="100"/>
      <c r="F11" s="37" t="s">
        <v>1163</v>
      </c>
      <c r="G11" s="77" t="s">
        <v>1029</v>
      </c>
      <c r="H11" s="48">
        <v>10</v>
      </c>
      <c r="I11" s="39">
        <v>11110</v>
      </c>
      <c r="J11" s="227">
        <f>SUM(K11+L11+M11+N11+O11)</f>
        <v>2787.87</v>
      </c>
      <c r="K11" s="25">
        <v>2787.87</v>
      </c>
      <c r="L11" s="197"/>
      <c r="M11" s="199"/>
      <c r="N11" s="199"/>
      <c r="O11" s="199"/>
      <c r="P11" s="20"/>
      <c r="Q11" s="7"/>
      <c r="R11" s="7"/>
      <c r="S11" s="7"/>
    </row>
    <row r="12" spans="1:19" s="6" customFormat="1" x14ac:dyDescent="0.2">
      <c r="A12" s="380">
        <v>5</v>
      </c>
      <c r="B12" s="498" t="s">
        <v>1253</v>
      </c>
      <c r="C12" s="341" t="s">
        <v>80</v>
      </c>
      <c r="D12" s="101">
        <v>91225</v>
      </c>
      <c r="E12" s="100">
        <v>63116775</v>
      </c>
      <c r="F12" s="42" t="s">
        <v>1252</v>
      </c>
      <c r="G12" s="77" t="s">
        <v>636</v>
      </c>
      <c r="H12" s="48">
        <v>10</v>
      </c>
      <c r="I12" s="51">
        <v>14310</v>
      </c>
      <c r="J12" s="225">
        <f t="shared" ref="J12:J13" si="0">SUM(K12+L12+M12+N12+O12)</f>
        <v>59.8</v>
      </c>
      <c r="K12" s="390"/>
      <c r="L12" s="244"/>
      <c r="M12" s="190">
        <v>59.8</v>
      </c>
      <c r="N12" s="191"/>
      <c r="O12" s="191"/>
      <c r="P12" s="110" t="s">
        <v>126</v>
      </c>
      <c r="Q12" s="7"/>
      <c r="R12" s="7"/>
      <c r="S12" s="7"/>
    </row>
    <row r="13" spans="1:19" s="6" customFormat="1" x14ac:dyDescent="0.2">
      <c r="A13" s="380">
        <v>6</v>
      </c>
      <c r="B13" s="92" t="s">
        <v>1547</v>
      </c>
      <c r="C13" s="72" t="s">
        <v>1083</v>
      </c>
      <c r="D13" s="80">
        <v>108805</v>
      </c>
      <c r="E13" s="100">
        <v>63116775</v>
      </c>
      <c r="F13" s="417" t="s">
        <v>1538</v>
      </c>
      <c r="G13" s="83" t="s">
        <v>240</v>
      </c>
      <c r="H13" s="32">
        <v>21</v>
      </c>
      <c r="I13" s="33">
        <v>13460</v>
      </c>
      <c r="J13" s="225">
        <f t="shared" si="0"/>
        <v>66</v>
      </c>
      <c r="K13" s="189"/>
      <c r="L13" s="191"/>
      <c r="M13" s="190">
        <v>66</v>
      </c>
      <c r="N13" s="191"/>
      <c r="O13" s="191"/>
      <c r="P13" s="110" t="s">
        <v>1548</v>
      </c>
      <c r="Q13" s="7"/>
      <c r="R13" s="7"/>
      <c r="S13" s="7"/>
    </row>
    <row r="14" spans="1:19" s="6" customFormat="1" x14ac:dyDescent="0.2">
      <c r="A14" s="380">
        <v>7</v>
      </c>
      <c r="B14" s="341"/>
      <c r="C14" s="341"/>
      <c r="D14" s="101"/>
      <c r="E14" s="100"/>
      <c r="F14" s="37" t="s">
        <v>1538</v>
      </c>
      <c r="G14" s="77" t="s">
        <v>1170</v>
      </c>
      <c r="H14" s="48">
        <v>10</v>
      </c>
      <c r="I14" s="39">
        <v>11110</v>
      </c>
      <c r="J14" s="227">
        <f>SUM(K14+L14+M14+N14+O14)</f>
        <v>2787.87</v>
      </c>
      <c r="K14" s="25">
        <v>2787.87</v>
      </c>
      <c r="L14" s="197"/>
      <c r="M14" s="199"/>
      <c r="N14" s="199"/>
      <c r="O14" s="199"/>
      <c r="P14" s="20"/>
      <c r="Q14" s="7"/>
      <c r="R14" s="7"/>
      <c r="S14" s="7"/>
    </row>
    <row r="15" spans="1:19" s="6" customFormat="1" x14ac:dyDescent="0.2">
      <c r="A15" s="380">
        <v>8</v>
      </c>
      <c r="B15" s="424" t="s">
        <v>1609</v>
      </c>
      <c r="C15" s="19" t="s">
        <v>609</v>
      </c>
      <c r="D15" s="100">
        <v>119957</v>
      </c>
      <c r="E15" s="100">
        <v>63116775</v>
      </c>
      <c r="F15" s="38" t="s">
        <v>1607</v>
      </c>
      <c r="G15" s="77" t="s">
        <v>125</v>
      </c>
      <c r="H15" s="48">
        <v>10</v>
      </c>
      <c r="I15" s="51">
        <v>14310</v>
      </c>
      <c r="J15" s="225">
        <f t="shared" ref="J15:J16" si="1">SUM(K15+L15+M15+N15+O15)</f>
        <v>43.8</v>
      </c>
      <c r="K15" s="323"/>
      <c r="L15" s="187"/>
      <c r="M15" s="190">
        <v>43.8</v>
      </c>
      <c r="N15" s="191"/>
      <c r="O15" s="191"/>
      <c r="P15" s="110" t="s">
        <v>126</v>
      </c>
      <c r="Q15" s="7"/>
      <c r="R15" s="7"/>
      <c r="S15" s="7"/>
    </row>
    <row r="16" spans="1:19" s="6" customFormat="1" x14ac:dyDescent="0.2">
      <c r="A16" s="380">
        <v>9</v>
      </c>
      <c r="B16" s="424" t="s">
        <v>1830</v>
      </c>
      <c r="C16" s="19" t="s">
        <v>1783</v>
      </c>
      <c r="D16" s="100">
        <v>144954</v>
      </c>
      <c r="E16" s="100">
        <v>63116775</v>
      </c>
      <c r="F16" s="42" t="s">
        <v>1821</v>
      </c>
      <c r="G16" s="77" t="s">
        <v>1826</v>
      </c>
      <c r="H16" s="48">
        <v>21</v>
      </c>
      <c r="I16" s="51">
        <v>13450</v>
      </c>
      <c r="J16" s="225">
        <f t="shared" si="1"/>
        <v>54.04</v>
      </c>
      <c r="K16" s="390"/>
      <c r="L16" s="197"/>
      <c r="M16" s="228">
        <v>54.04</v>
      </c>
      <c r="N16" s="197"/>
      <c r="O16" s="197"/>
      <c r="P16" s="530" t="s">
        <v>1004</v>
      </c>
      <c r="Q16" s="7"/>
      <c r="R16" s="7"/>
      <c r="S16" s="7"/>
    </row>
    <row r="17" spans="1:19" s="6" customFormat="1" x14ac:dyDescent="0.2">
      <c r="A17" s="380">
        <v>10</v>
      </c>
      <c r="B17" s="424"/>
      <c r="C17" s="19"/>
      <c r="D17" s="100"/>
      <c r="E17" s="100"/>
      <c r="F17" s="42" t="s">
        <v>1800</v>
      </c>
      <c r="G17" s="77" t="s">
        <v>1799</v>
      </c>
      <c r="H17" s="48">
        <v>10</v>
      </c>
      <c r="I17" s="39">
        <v>11110</v>
      </c>
      <c r="J17" s="227">
        <f>SUM(K17+L17+M17+N17+O17)</f>
        <v>2825.59</v>
      </c>
      <c r="K17" s="390">
        <v>2825.59</v>
      </c>
      <c r="L17" s="197"/>
      <c r="M17" s="228"/>
      <c r="N17" s="197"/>
      <c r="O17" s="197"/>
      <c r="P17" s="530"/>
      <c r="Q17" s="7"/>
      <c r="R17" s="7"/>
      <c r="S17" s="7"/>
    </row>
    <row r="18" spans="1:19" s="6" customFormat="1" x14ac:dyDescent="0.2">
      <c r="A18" s="380">
        <v>11</v>
      </c>
      <c r="B18" s="424"/>
      <c r="C18" s="19"/>
      <c r="D18" s="100"/>
      <c r="E18" s="100"/>
      <c r="F18" s="42" t="s">
        <v>2221</v>
      </c>
      <c r="G18" s="77" t="s">
        <v>2220</v>
      </c>
      <c r="H18" s="48">
        <v>10</v>
      </c>
      <c r="I18" s="39">
        <v>11110</v>
      </c>
      <c r="J18" s="227">
        <f>SUM(K18+L18+M18+N18+O18)</f>
        <v>2825.59</v>
      </c>
      <c r="K18" s="277">
        <v>2825.59</v>
      </c>
      <c r="L18" s="197"/>
      <c r="M18" s="228"/>
      <c r="N18" s="197"/>
      <c r="O18" s="197"/>
      <c r="P18" s="530"/>
      <c r="Q18" s="7"/>
      <c r="R18" s="7"/>
      <c r="S18" s="7"/>
    </row>
    <row r="19" spans="1:19" s="6" customFormat="1" x14ac:dyDescent="0.2">
      <c r="A19" s="380">
        <v>12</v>
      </c>
      <c r="B19" s="424" t="s">
        <v>2334</v>
      </c>
      <c r="C19" s="19" t="s">
        <v>1800</v>
      </c>
      <c r="D19" s="100">
        <v>208340</v>
      </c>
      <c r="E19" s="100">
        <v>63116775</v>
      </c>
      <c r="F19" s="417" t="s">
        <v>2282</v>
      </c>
      <c r="G19" s="77" t="s">
        <v>282</v>
      </c>
      <c r="H19" s="273">
        <v>10</v>
      </c>
      <c r="I19" s="51">
        <v>14310</v>
      </c>
      <c r="J19" s="225">
        <f t="shared" ref="J19" si="2">SUM(K19+L19+M19+N19+O19)</f>
        <v>41.9</v>
      </c>
      <c r="K19" s="187"/>
      <c r="L19" s="191"/>
      <c r="M19" s="190">
        <v>41.9</v>
      </c>
      <c r="N19" s="191"/>
      <c r="O19" s="191"/>
      <c r="P19" s="110" t="s">
        <v>126</v>
      </c>
      <c r="Q19" s="7"/>
      <c r="R19" s="7"/>
      <c r="S19" s="7"/>
    </row>
    <row r="20" spans="1:19" s="6" customFormat="1" x14ac:dyDescent="0.2">
      <c r="A20" s="380">
        <v>13</v>
      </c>
      <c r="B20" s="424"/>
      <c r="C20" s="19"/>
      <c r="D20" s="100"/>
      <c r="E20" s="100"/>
      <c r="F20" s="42" t="s">
        <v>2537</v>
      </c>
      <c r="G20" s="77" t="s">
        <v>2333</v>
      </c>
      <c r="H20" s="48">
        <v>10</v>
      </c>
      <c r="I20" s="39">
        <v>11110</v>
      </c>
      <c r="J20" s="227">
        <f>SUM(K20+L20+M20+N20+O20)</f>
        <v>2826.71</v>
      </c>
      <c r="K20" s="323">
        <v>2826.71</v>
      </c>
      <c r="L20" s="197"/>
      <c r="M20" s="228"/>
      <c r="N20" s="197"/>
      <c r="O20" s="197"/>
      <c r="P20" s="530"/>
      <c r="Q20" s="7"/>
      <c r="R20" s="7"/>
      <c r="S20" s="7"/>
    </row>
    <row r="21" spans="1:19" s="6" customFormat="1" x14ac:dyDescent="0.2">
      <c r="A21" s="380">
        <v>14</v>
      </c>
      <c r="B21" s="424"/>
      <c r="C21" s="19"/>
      <c r="D21" s="100"/>
      <c r="E21" s="100"/>
      <c r="F21" s="42" t="s">
        <v>2740</v>
      </c>
      <c r="G21" s="77" t="s">
        <v>2538</v>
      </c>
      <c r="H21" s="48">
        <v>10</v>
      </c>
      <c r="I21" s="39">
        <v>11110</v>
      </c>
      <c r="J21" s="227">
        <f t="shared" ref="J21:J23" si="3">SUM(K21+L21+M21+N21+O21)</f>
        <v>2829.95</v>
      </c>
      <c r="K21" s="323">
        <v>2829.95</v>
      </c>
      <c r="L21" s="197"/>
      <c r="M21" s="228"/>
      <c r="N21" s="197"/>
      <c r="O21" s="197"/>
      <c r="P21" s="530"/>
      <c r="Q21" s="7"/>
      <c r="R21" s="7"/>
      <c r="S21" s="7"/>
    </row>
    <row r="22" spans="1:19" s="6" customFormat="1" x14ac:dyDescent="0.2">
      <c r="A22" s="380">
        <v>15</v>
      </c>
      <c r="B22" s="274" t="s">
        <v>2957</v>
      </c>
      <c r="C22" s="34" t="s">
        <v>2537</v>
      </c>
      <c r="D22" s="40">
        <v>304001</v>
      </c>
      <c r="E22" s="100">
        <v>63116775</v>
      </c>
      <c r="F22" s="42" t="s">
        <v>2953</v>
      </c>
      <c r="G22" s="77" t="s">
        <v>125</v>
      </c>
      <c r="H22" s="273">
        <v>10</v>
      </c>
      <c r="I22" s="51">
        <v>14310</v>
      </c>
      <c r="J22" s="225">
        <f t="shared" si="3"/>
        <v>95.8</v>
      </c>
      <c r="K22" s="390"/>
      <c r="L22" s="191"/>
      <c r="M22" s="190">
        <v>95.8</v>
      </c>
      <c r="N22" s="191"/>
      <c r="O22" s="191"/>
      <c r="P22" s="110" t="s">
        <v>126</v>
      </c>
      <c r="Q22" s="7"/>
      <c r="R22" s="7"/>
      <c r="S22" s="7"/>
    </row>
    <row r="23" spans="1:19" s="6" customFormat="1" ht="13.5" thickBot="1" x14ac:dyDescent="0.25">
      <c r="A23" s="380">
        <v>16</v>
      </c>
      <c r="B23" s="424"/>
      <c r="C23" s="19"/>
      <c r="D23" s="100"/>
      <c r="E23" s="100"/>
      <c r="F23" s="42" t="s">
        <v>2963</v>
      </c>
      <c r="G23" s="77" t="s">
        <v>2735</v>
      </c>
      <c r="H23" s="48">
        <v>10</v>
      </c>
      <c r="I23" s="39">
        <v>11110</v>
      </c>
      <c r="J23" s="225">
        <f t="shared" si="3"/>
        <v>2829.95</v>
      </c>
      <c r="K23" s="323">
        <v>2829.95</v>
      </c>
      <c r="L23" s="197"/>
      <c r="M23" s="228"/>
      <c r="N23" s="197"/>
      <c r="O23" s="197"/>
      <c r="P23" s="530"/>
      <c r="Q23" s="7"/>
      <c r="R23" s="7"/>
      <c r="S23" s="7"/>
    </row>
    <row r="24" spans="1:19" s="6" customFormat="1" ht="13.5" thickBot="1" x14ac:dyDescent="0.25">
      <c r="A24" s="200"/>
      <c r="B24" s="201"/>
      <c r="C24" s="201"/>
      <c r="D24" s="201"/>
      <c r="E24" s="201"/>
      <c r="F24" s="202"/>
      <c r="G24" s="201"/>
      <c r="H24" s="202"/>
      <c r="I24" s="203" t="s">
        <v>42</v>
      </c>
      <c r="J24" s="204">
        <f t="shared" ref="J24:O24" si="4">SUM(J8:J23)</f>
        <v>25700.61</v>
      </c>
      <c r="K24" s="204">
        <f t="shared" si="4"/>
        <v>25289.27</v>
      </c>
      <c r="L24" s="204">
        <f t="shared" si="4"/>
        <v>0</v>
      </c>
      <c r="M24" s="204">
        <f t="shared" si="4"/>
        <v>411.34000000000003</v>
      </c>
      <c r="N24" s="204">
        <f t="shared" si="4"/>
        <v>0</v>
      </c>
      <c r="O24" s="204">
        <f t="shared" si="4"/>
        <v>0</v>
      </c>
      <c r="P24" s="259"/>
    </row>
    <row r="25" spans="1:19" s="6" customFormat="1" x14ac:dyDescent="0.2">
      <c r="A25" s="2"/>
      <c r="B25" s="3"/>
      <c r="C25" s="3"/>
      <c r="D25" s="3"/>
      <c r="E25" s="3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</row>
    <row r="26" spans="1:19" s="6" customFormat="1" x14ac:dyDescent="0.2">
      <c r="A26" s="2"/>
      <c r="B26" s="3"/>
      <c r="C26" s="3"/>
      <c r="D26" s="3"/>
      <c r="E26" s="3"/>
      <c r="F26" s="2"/>
      <c r="H26" s="2"/>
      <c r="I26" s="2"/>
      <c r="J26" s="277"/>
      <c r="K26" s="277"/>
      <c r="L26" s="2"/>
      <c r="M26" s="2"/>
      <c r="N26" s="2"/>
      <c r="O26" s="2"/>
      <c r="P26" s="29"/>
    </row>
    <row r="27" spans="1:19" s="6" customFormat="1" x14ac:dyDescent="0.2">
      <c r="A27" s="2"/>
      <c r="B27" s="3"/>
      <c r="C27" s="3"/>
      <c r="D27" s="3"/>
      <c r="G27" s="3"/>
    </row>
    <row r="28" spans="1:19" s="6" customFormat="1" x14ac:dyDescent="0.2">
      <c r="A28" s="2"/>
      <c r="B28" s="3"/>
      <c r="C28" s="3"/>
      <c r="D28" s="3"/>
      <c r="E28" s="3"/>
      <c r="F28" s="2"/>
      <c r="G28" s="3"/>
      <c r="H28" s="2"/>
      <c r="I28" s="2"/>
      <c r="J28" s="2"/>
      <c r="K28" s="2"/>
      <c r="L28" s="2"/>
      <c r="M28" s="2"/>
      <c r="N28" s="2"/>
      <c r="O28" s="2"/>
      <c r="P28" s="2"/>
    </row>
    <row r="29" spans="1:19" s="6" customFormat="1" x14ac:dyDescent="0.2">
      <c r="A29" s="2"/>
      <c r="B29" s="3"/>
      <c r="C29" s="3"/>
      <c r="D29" s="3"/>
      <c r="E29" s="3"/>
      <c r="F29" s="2"/>
      <c r="G29" s="3"/>
      <c r="H29" s="2"/>
      <c r="I29" s="2"/>
      <c r="J29" s="2"/>
      <c r="K29" s="2"/>
      <c r="L29" s="2"/>
      <c r="M29" s="535"/>
      <c r="N29" s="2"/>
      <c r="O29" s="2"/>
      <c r="P29" s="2"/>
    </row>
    <row r="30" spans="1:19" s="6" customFormat="1" x14ac:dyDescent="0.2">
      <c r="A30" s="2"/>
      <c r="B30" s="3"/>
      <c r="C30" s="3"/>
      <c r="D30" s="3"/>
      <c r="E30" s="3"/>
      <c r="F30" s="2"/>
      <c r="G30" s="3"/>
      <c r="H30" s="2"/>
      <c r="I30" s="2"/>
      <c r="J30" s="2"/>
      <c r="K30" s="2"/>
      <c r="L30" s="2"/>
      <c r="M30" s="2"/>
      <c r="N30" s="2"/>
      <c r="O30" s="2"/>
      <c r="P30" s="2"/>
    </row>
    <row r="31" spans="1:19" s="6" customFormat="1" x14ac:dyDescent="0.2">
      <c r="A31" s="2"/>
      <c r="B31" s="3"/>
      <c r="C31" s="3"/>
      <c r="D31" s="3"/>
      <c r="E31" s="3"/>
      <c r="F31" s="2"/>
      <c r="G31" s="3"/>
      <c r="H31" s="2"/>
      <c r="I31" s="2"/>
      <c r="J31" s="2"/>
      <c r="K31" s="267"/>
      <c r="L31" s="2"/>
      <c r="M31" s="2"/>
      <c r="N31" s="2"/>
      <c r="O31" s="2"/>
      <c r="P31" s="2"/>
    </row>
    <row r="32" spans="1:19" s="6" customFormat="1" x14ac:dyDescent="0.2">
      <c r="A32" s="2"/>
      <c r="B32" s="3"/>
      <c r="C32" s="3"/>
      <c r="D32" s="3"/>
      <c r="E32" s="3"/>
      <c r="F32" s="2"/>
      <c r="G32" s="3"/>
      <c r="H32" s="2"/>
      <c r="I32" s="2"/>
      <c r="J32" s="2"/>
      <c r="K32" s="2"/>
      <c r="L32" s="2"/>
      <c r="M32" s="2"/>
      <c r="N32" s="2"/>
      <c r="O32" s="2"/>
      <c r="P32" s="2"/>
    </row>
    <row r="33" spans="1:16" s="6" customFormat="1" x14ac:dyDescent="0.2">
      <c r="A33" s="2"/>
      <c r="B33" s="3"/>
      <c r="C33" s="3"/>
      <c r="D33" s="3"/>
      <c r="E33" s="3"/>
      <c r="F33" s="2"/>
      <c r="G33" s="3"/>
      <c r="H33" s="2"/>
      <c r="I33" s="2"/>
      <c r="J33" s="2"/>
      <c r="K33" s="2"/>
      <c r="L33" s="2"/>
      <c r="M33" s="2"/>
      <c r="N33" s="2"/>
      <c r="O33" s="2"/>
      <c r="P33" s="2"/>
    </row>
    <row r="34" spans="1:16" s="6" customFormat="1" x14ac:dyDescent="0.2">
      <c r="A34" s="2"/>
      <c r="B34" s="3"/>
      <c r="C34" s="3"/>
      <c r="D34" s="3"/>
      <c r="E34" s="3"/>
      <c r="F34" s="2"/>
      <c r="G34" s="3"/>
      <c r="H34" s="2"/>
      <c r="I34" s="2"/>
      <c r="J34" s="2"/>
      <c r="K34" s="2"/>
      <c r="L34" s="2"/>
      <c r="M34" s="2"/>
      <c r="N34" s="2"/>
      <c r="O34" s="2"/>
      <c r="P34" s="2"/>
    </row>
    <row r="35" spans="1:16" s="6" customFormat="1" x14ac:dyDescent="0.2">
      <c r="A35" s="2"/>
      <c r="B35" s="3"/>
      <c r="C35" s="3"/>
      <c r="D35" s="3"/>
      <c r="E35" s="3"/>
      <c r="F35" s="2"/>
      <c r="G35" s="3"/>
      <c r="H35" s="2"/>
      <c r="I35" s="2"/>
      <c r="J35" s="2"/>
      <c r="K35" s="2"/>
      <c r="L35" s="2"/>
      <c r="M35" s="2"/>
      <c r="N35" s="2"/>
      <c r="O35" s="2"/>
      <c r="P35" s="2"/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A13" zoomScale="110" zoomScaleNormal="110" workbookViewId="0">
      <selection activeCell="M49" sqref="M49"/>
    </sheetView>
  </sheetViews>
  <sheetFormatPr defaultRowHeight="12.75" x14ac:dyDescent="0.2"/>
  <cols>
    <col min="1" max="1" width="3.28515625" style="2" customWidth="1"/>
    <col min="2" max="2" width="11" style="3" customWidth="1"/>
    <col min="3" max="3" width="9" style="3" customWidth="1"/>
    <col min="4" max="4" width="7.140625" style="3" customWidth="1"/>
    <col min="5" max="5" width="9.5703125" style="3" customWidth="1"/>
    <col min="6" max="6" width="8.42578125" style="2" customWidth="1"/>
    <col min="7" max="7" width="22.42578125" style="3" customWidth="1"/>
    <col min="8" max="8" width="3.7109375" style="2" customWidth="1"/>
    <col min="9" max="9" width="7.28515625" style="2" customWidth="1"/>
    <col min="10" max="10" width="9.140625" style="2" customWidth="1"/>
    <col min="11" max="11" width="9.42578125" style="2" customWidth="1"/>
    <col min="12" max="12" width="6.7109375" style="2" customWidth="1"/>
    <col min="13" max="13" width="7.42578125" style="2" customWidth="1"/>
    <col min="14" max="14" width="7.28515625" style="2" customWidth="1"/>
    <col min="15" max="15" width="7.140625" style="2" customWidth="1"/>
    <col min="16" max="16" width="16" style="2" customWidth="1"/>
    <col min="17" max="16384" width="9.140625" style="2"/>
  </cols>
  <sheetData>
    <row r="1" spans="1:17" s="84" customFormat="1" ht="21" customHeight="1" x14ac:dyDescent="0.25">
      <c r="B1" s="94"/>
      <c r="C1" s="129" t="s">
        <v>64</v>
      </c>
      <c r="D1" s="348"/>
      <c r="E1" s="349"/>
      <c r="F1" s="130"/>
      <c r="P1" s="111"/>
    </row>
    <row r="2" spans="1:17" s="84" customFormat="1" ht="15" x14ac:dyDescent="0.25">
      <c r="B2" s="94"/>
      <c r="C2" s="129" t="s">
        <v>1</v>
      </c>
      <c r="D2" s="348"/>
      <c r="E2" s="349"/>
      <c r="F2" s="130"/>
      <c r="P2" s="111"/>
    </row>
    <row r="3" spans="1:17" s="84" customFormat="1" ht="15" x14ac:dyDescent="0.25">
      <c r="A3" s="85"/>
      <c r="B3" s="95"/>
      <c r="C3" s="129" t="s">
        <v>2244</v>
      </c>
      <c r="D3" s="349"/>
      <c r="E3" s="348"/>
      <c r="F3" s="130"/>
      <c r="P3" s="111"/>
    </row>
    <row r="4" spans="1:17" s="84" customFormat="1" ht="20.25" customHeight="1" x14ac:dyDescent="0.2">
      <c r="B4" s="94"/>
      <c r="C4" s="181"/>
      <c r="D4" s="111"/>
      <c r="E4" s="111"/>
      <c r="G4" s="111"/>
      <c r="P4" s="111"/>
    </row>
    <row r="5" spans="1:17" x14ac:dyDescent="0.2">
      <c r="A5" s="25"/>
      <c r="B5" s="102"/>
      <c r="C5" s="102"/>
      <c r="D5" s="102"/>
      <c r="E5" s="102"/>
      <c r="F5" s="25"/>
      <c r="G5" s="102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16.5" thickBot="1" x14ac:dyDescent="0.3">
      <c r="A6" s="35" t="s">
        <v>2243</v>
      </c>
      <c r="B6" s="97"/>
      <c r="C6" s="97"/>
      <c r="D6" s="97"/>
      <c r="E6" s="97"/>
      <c r="F6" s="35"/>
      <c r="G6" s="97"/>
      <c r="H6" s="35"/>
      <c r="I6" s="35"/>
      <c r="J6" s="35"/>
      <c r="K6" s="35"/>
      <c r="L6" s="7"/>
      <c r="M6" s="7"/>
      <c r="N6" s="7"/>
      <c r="O6" s="7"/>
      <c r="P6" s="7"/>
      <c r="Q6" s="25"/>
    </row>
    <row r="7" spans="1:17" s="6" customFormat="1" ht="13.5" thickBot="1" x14ac:dyDescent="0.25">
      <c r="A7" s="245" t="s">
        <v>2</v>
      </c>
      <c r="B7" s="212" t="s">
        <v>49</v>
      </c>
      <c r="C7" s="261" t="s">
        <v>48</v>
      </c>
      <c r="D7" s="214" t="s">
        <v>0</v>
      </c>
      <c r="E7" s="215" t="s">
        <v>3</v>
      </c>
      <c r="F7" s="216" t="s">
        <v>50</v>
      </c>
      <c r="G7" s="246" t="s">
        <v>4</v>
      </c>
      <c r="H7" s="247" t="s">
        <v>28</v>
      </c>
      <c r="I7" s="248" t="s">
        <v>5</v>
      </c>
      <c r="J7" s="249" t="s">
        <v>6</v>
      </c>
      <c r="K7" s="252" t="s">
        <v>7</v>
      </c>
      <c r="L7" s="251" t="s">
        <v>8</v>
      </c>
      <c r="M7" s="249" t="s">
        <v>9</v>
      </c>
      <c r="N7" s="252" t="s">
        <v>10</v>
      </c>
      <c r="O7" s="249" t="s">
        <v>11</v>
      </c>
      <c r="P7" s="249" t="s">
        <v>12</v>
      </c>
    </row>
    <row r="8" spans="1:17" s="6" customFormat="1" x14ac:dyDescent="0.2">
      <c r="A8" s="30">
        <v>1</v>
      </c>
      <c r="B8" s="268"/>
      <c r="C8" s="98"/>
      <c r="D8" s="99"/>
      <c r="E8" s="100"/>
      <c r="F8" s="37" t="s">
        <v>80</v>
      </c>
      <c r="G8" s="82" t="s">
        <v>60</v>
      </c>
      <c r="H8" s="9">
        <v>10</v>
      </c>
      <c r="I8" s="22">
        <v>11110</v>
      </c>
      <c r="J8" s="225">
        <f t="shared" ref="J8:J15" si="0">SUM(K8+L8+M8+N8+O8)</f>
        <v>19498.349999999999</v>
      </c>
      <c r="K8" s="189">
        <v>19498.349999999999</v>
      </c>
      <c r="L8" s="197"/>
      <c r="M8" s="197"/>
      <c r="N8" s="197"/>
      <c r="O8" s="197"/>
      <c r="P8" s="351"/>
    </row>
    <row r="9" spans="1:17" s="6" customFormat="1" x14ac:dyDescent="0.2">
      <c r="A9" s="8">
        <v>2</v>
      </c>
      <c r="B9" s="425" t="s">
        <v>184</v>
      </c>
      <c r="C9" s="341" t="s">
        <v>185</v>
      </c>
      <c r="D9" s="101">
        <v>20328</v>
      </c>
      <c r="E9" s="100">
        <v>63116915</v>
      </c>
      <c r="F9" s="37" t="s">
        <v>153</v>
      </c>
      <c r="G9" s="77" t="s">
        <v>96</v>
      </c>
      <c r="H9" s="48">
        <v>10</v>
      </c>
      <c r="I9" s="51">
        <v>13445</v>
      </c>
      <c r="J9" s="225">
        <f t="shared" si="0"/>
        <v>406.5</v>
      </c>
      <c r="K9" s="323"/>
      <c r="L9" s="187"/>
      <c r="M9" s="187">
        <v>406.5</v>
      </c>
      <c r="N9" s="187"/>
      <c r="O9" s="187"/>
      <c r="P9" s="110" t="s">
        <v>186</v>
      </c>
    </row>
    <row r="10" spans="1:17" s="6" customFormat="1" x14ac:dyDescent="0.2">
      <c r="A10" s="8">
        <v>3</v>
      </c>
      <c r="B10" s="425" t="s">
        <v>184</v>
      </c>
      <c r="C10" s="341" t="s">
        <v>185</v>
      </c>
      <c r="D10" s="101">
        <v>20328</v>
      </c>
      <c r="E10" s="100">
        <v>63116915</v>
      </c>
      <c r="F10" s="37" t="s">
        <v>153</v>
      </c>
      <c r="G10" s="77" t="s">
        <v>96</v>
      </c>
      <c r="H10" s="48">
        <v>10</v>
      </c>
      <c r="I10" s="51">
        <v>13445</v>
      </c>
      <c r="J10" s="225">
        <f t="shared" si="0"/>
        <v>406.5</v>
      </c>
      <c r="K10" s="323"/>
      <c r="L10" s="187"/>
      <c r="M10" s="187">
        <v>406.5</v>
      </c>
      <c r="N10" s="187"/>
      <c r="O10" s="187"/>
      <c r="P10" s="110" t="s">
        <v>186</v>
      </c>
    </row>
    <row r="11" spans="1:17" s="6" customFormat="1" x14ac:dyDescent="0.2">
      <c r="A11" s="8">
        <v>4</v>
      </c>
      <c r="B11" s="92" t="s">
        <v>201</v>
      </c>
      <c r="C11" s="360" t="s">
        <v>202</v>
      </c>
      <c r="D11" s="80">
        <v>20929</v>
      </c>
      <c r="E11" s="100">
        <v>63116915</v>
      </c>
      <c r="F11" s="37" t="s">
        <v>199</v>
      </c>
      <c r="G11" s="77" t="s">
        <v>96</v>
      </c>
      <c r="H11" s="48">
        <v>10</v>
      </c>
      <c r="I11" s="51">
        <v>13445</v>
      </c>
      <c r="J11" s="225">
        <f t="shared" ref="J11" si="1">SUM(K11+L11+M11+N11+O11)</f>
        <v>362.8</v>
      </c>
      <c r="K11" s="323"/>
      <c r="L11" s="187"/>
      <c r="M11" s="187">
        <v>362.8</v>
      </c>
      <c r="N11" s="187"/>
      <c r="O11" s="187"/>
      <c r="P11" s="110" t="s">
        <v>200</v>
      </c>
    </row>
    <row r="12" spans="1:17" s="6" customFormat="1" x14ac:dyDescent="0.2">
      <c r="A12" s="8">
        <v>5</v>
      </c>
      <c r="B12" s="274" t="s">
        <v>204</v>
      </c>
      <c r="C12" s="34" t="s">
        <v>205</v>
      </c>
      <c r="D12" s="40">
        <v>20958</v>
      </c>
      <c r="E12" s="100">
        <v>63116915</v>
      </c>
      <c r="F12" s="37" t="s">
        <v>199</v>
      </c>
      <c r="G12" s="77" t="s">
        <v>96</v>
      </c>
      <c r="H12" s="48">
        <v>10</v>
      </c>
      <c r="I12" s="51">
        <v>13445</v>
      </c>
      <c r="J12" s="225">
        <f t="shared" ref="J12" si="2">SUM(K12+L12+M12+N12+O12)</f>
        <v>362.8</v>
      </c>
      <c r="K12" s="323"/>
      <c r="L12" s="187"/>
      <c r="M12" s="187">
        <v>362.8</v>
      </c>
      <c r="N12" s="187"/>
      <c r="O12" s="187"/>
      <c r="P12" s="110" t="s">
        <v>203</v>
      </c>
    </row>
    <row r="13" spans="1:17" s="6" customFormat="1" x14ac:dyDescent="0.2">
      <c r="A13" s="8">
        <v>6</v>
      </c>
      <c r="B13" s="116" t="s">
        <v>243</v>
      </c>
      <c r="C13" s="19" t="s">
        <v>134</v>
      </c>
      <c r="D13" s="100">
        <v>21509</v>
      </c>
      <c r="E13" s="100">
        <v>63116915</v>
      </c>
      <c r="F13" s="37" t="s">
        <v>199</v>
      </c>
      <c r="G13" s="77" t="s">
        <v>96</v>
      </c>
      <c r="H13" s="48">
        <v>10</v>
      </c>
      <c r="I13" s="51">
        <v>13445</v>
      </c>
      <c r="J13" s="225">
        <f t="shared" si="0"/>
        <v>320</v>
      </c>
      <c r="K13" s="422"/>
      <c r="L13" s="191"/>
      <c r="M13" s="190">
        <v>320</v>
      </c>
      <c r="N13" s="191"/>
      <c r="O13" s="191"/>
      <c r="P13" s="423" t="s">
        <v>244</v>
      </c>
    </row>
    <row r="14" spans="1:17" s="6" customFormat="1" x14ac:dyDescent="0.2">
      <c r="A14" s="8">
        <v>7</v>
      </c>
      <c r="B14" s="116"/>
      <c r="C14" s="19"/>
      <c r="D14" s="100"/>
      <c r="E14" s="100"/>
      <c r="F14" s="37" t="s">
        <v>609</v>
      </c>
      <c r="G14" s="82" t="s">
        <v>838</v>
      </c>
      <c r="H14" s="9">
        <v>10</v>
      </c>
      <c r="I14" s="22">
        <v>11110</v>
      </c>
      <c r="J14" s="225">
        <f t="shared" si="0"/>
        <v>19832.439999999999</v>
      </c>
      <c r="K14" s="189">
        <v>19832.439999999999</v>
      </c>
      <c r="L14" s="191"/>
      <c r="M14" s="190"/>
      <c r="N14" s="191"/>
      <c r="O14" s="191"/>
      <c r="P14" s="423"/>
    </row>
    <row r="15" spans="1:17" s="6" customFormat="1" x14ac:dyDescent="0.2">
      <c r="A15" s="8">
        <v>8</v>
      </c>
      <c r="B15" s="338" t="s">
        <v>709</v>
      </c>
      <c r="C15" s="309" t="s">
        <v>641</v>
      </c>
      <c r="D15" s="80">
        <v>44988</v>
      </c>
      <c r="E15" s="100">
        <v>63116915</v>
      </c>
      <c r="F15" s="38" t="s">
        <v>669</v>
      </c>
      <c r="G15" s="83" t="s">
        <v>710</v>
      </c>
      <c r="H15" s="32">
        <v>10</v>
      </c>
      <c r="I15" s="33">
        <v>13501</v>
      </c>
      <c r="J15" s="225">
        <f t="shared" si="0"/>
        <v>1744</v>
      </c>
      <c r="K15" s="323"/>
      <c r="L15" s="187"/>
      <c r="M15" s="187">
        <v>1744</v>
      </c>
      <c r="N15" s="187"/>
      <c r="O15" s="187"/>
      <c r="P15" s="110" t="s">
        <v>711</v>
      </c>
    </row>
    <row r="16" spans="1:17" s="6" customFormat="1" x14ac:dyDescent="0.2">
      <c r="A16" s="8">
        <v>9</v>
      </c>
      <c r="B16" s="269" t="s">
        <v>699</v>
      </c>
      <c r="C16" s="68" t="s">
        <v>641</v>
      </c>
      <c r="D16" s="40">
        <v>48724</v>
      </c>
      <c r="E16" s="100">
        <v>63116915</v>
      </c>
      <c r="F16" s="38" t="s">
        <v>757</v>
      </c>
      <c r="G16" s="83" t="s">
        <v>636</v>
      </c>
      <c r="H16" s="32">
        <v>10</v>
      </c>
      <c r="I16" s="33">
        <v>14310</v>
      </c>
      <c r="J16" s="225">
        <f t="shared" ref="J16" si="3">SUM(K16+L16+M16+N16+O16)</f>
        <v>222</v>
      </c>
      <c r="K16" s="189"/>
      <c r="L16" s="187"/>
      <c r="M16" s="190">
        <v>222</v>
      </c>
      <c r="N16" s="191"/>
      <c r="O16" s="191"/>
      <c r="P16" s="110" t="s">
        <v>126</v>
      </c>
    </row>
    <row r="17" spans="1:16" s="6" customFormat="1" x14ac:dyDescent="0.2">
      <c r="A17" s="8">
        <v>10</v>
      </c>
      <c r="B17" s="437"/>
      <c r="C17" s="438"/>
      <c r="D17" s="439"/>
      <c r="E17" s="439"/>
      <c r="F17" s="492" t="s">
        <v>1163</v>
      </c>
      <c r="G17" s="82" t="s">
        <v>1085</v>
      </c>
      <c r="H17" s="32">
        <v>10</v>
      </c>
      <c r="I17" s="33">
        <v>11110</v>
      </c>
      <c r="J17" s="225">
        <f t="shared" ref="J17:J18" si="4">SUM(K17+L17+M17+N17+O17)</f>
        <v>19379.68</v>
      </c>
      <c r="K17" s="189">
        <v>19379.68</v>
      </c>
      <c r="L17" s="187"/>
      <c r="M17" s="432"/>
      <c r="N17" s="191"/>
      <c r="O17" s="191"/>
      <c r="P17" s="433"/>
    </row>
    <row r="18" spans="1:16" s="6" customFormat="1" x14ac:dyDescent="0.2">
      <c r="A18" s="8">
        <v>11</v>
      </c>
      <c r="B18" s="424" t="s">
        <v>1234</v>
      </c>
      <c r="C18" s="19" t="s">
        <v>80</v>
      </c>
      <c r="D18" s="100">
        <v>89522</v>
      </c>
      <c r="E18" s="100">
        <v>63116915</v>
      </c>
      <c r="F18" s="38" t="s">
        <v>1201</v>
      </c>
      <c r="G18" s="83" t="s">
        <v>729</v>
      </c>
      <c r="H18" s="32">
        <v>10</v>
      </c>
      <c r="I18" s="33">
        <v>13780</v>
      </c>
      <c r="J18" s="225">
        <f t="shared" si="4"/>
        <v>415.08</v>
      </c>
      <c r="K18" s="189"/>
      <c r="L18" s="187"/>
      <c r="M18" s="190">
        <v>415.08</v>
      </c>
      <c r="N18" s="191"/>
      <c r="O18" s="191"/>
      <c r="P18" s="297" t="s">
        <v>527</v>
      </c>
    </row>
    <row r="19" spans="1:16" s="6" customFormat="1" x14ac:dyDescent="0.2">
      <c r="A19" s="8">
        <v>12</v>
      </c>
      <c r="B19" s="274" t="s">
        <v>1251</v>
      </c>
      <c r="C19" s="34" t="s">
        <v>80</v>
      </c>
      <c r="D19" s="40">
        <v>90102</v>
      </c>
      <c r="E19" s="100">
        <v>63116915</v>
      </c>
      <c r="F19" s="42" t="s">
        <v>1201</v>
      </c>
      <c r="G19" s="77" t="s">
        <v>636</v>
      </c>
      <c r="H19" s="48">
        <v>10</v>
      </c>
      <c r="I19" s="51">
        <v>14310</v>
      </c>
      <c r="J19" s="225">
        <f t="shared" ref="J19:J24" si="5">SUM(K19+L19+M19+N19+O19)</f>
        <v>147.30000000000001</v>
      </c>
      <c r="K19" s="390"/>
      <c r="L19" s="244"/>
      <c r="M19" s="190">
        <v>147.30000000000001</v>
      </c>
      <c r="N19" s="191"/>
      <c r="O19" s="191"/>
      <c r="P19" s="110" t="s">
        <v>126</v>
      </c>
    </row>
    <row r="20" spans="1:16" s="6" customFormat="1" x14ac:dyDescent="0.2">
      <c r="A20" s="8">
        <v>13</v>
      </c>
      <c r="B20" s="274" t="s">
        <v>599</v>
      </c>
      <c r="C20" s="34" t="s">
        <v>1280</v>
      </c>
      <c r="D20" s="40">
        <v>94907</v>
      </c>
      <c r="E20" s="100">
        <v>63116915</v>
      </c>
      <c r="F20" s="42" t="s">
        <v>1267</v>
      </c>
      <c r="G20" s="77" t="s">
        <v>240</v>
      </c>
      <c r="H20" s="48">
        <v>10</v>
      </c>
      <c r="I20" s="497">
        <v>13460</v>
      </c>
      <c r="J20" s="225">
        <f t="shared" si="5"/>
        <v>1500</v>
      </c>
      <c r="K20" s="390"/>
      <c r="L20" s="244"/>
      <c r="M20" s="190">
        <v>1500</v>
      </c>
      <c r="N20" s="191"/>
      <c r="O20" s="191"/>
      <c r="P20" s="110"/>
    </row>
    <row r="21" spans="1:16" s="6" customFormat="1" x14ac:dyDescent="0.2">
      <c r="A21" s="8">
        <v>14</v>
      </c>
      <c r="B21" s="274"/>
      <c r="C21" s="34"/>
      <c r="D21" s="40"/>
      <c r="E21" s="80"/>
      <c r="F21" s="42" t="s">
        <v>1538</v>
      </c>
      <c r="G21" s="77" t="s">
        <v>1472</v>
      </c>
      <c r="H21" s="48">
        <v>10</v>
      </c>
      <c r="I21" s="39">
        <v>11110</v>
      </c>
      <c r="J21" s="225">
        <f t="shared" si="5"/>
        <v>19573.72</v>
      </c>
      <c r="K21" s="189">
        <v>19573.72</v>
      </c>
      <c r="L21" s="244"/>
      <c r="M21" s="190"/>
      <c r="N21" s="191"/>
      <c r="O21" s="191"/>
      <c r="P21" s="110"/>
    </row>
    <row r="22" spans="1:16" s="6" customFormat="1" x14ac:dyDescent="0.2">
      <c r="A22" s="8">
        <v>15</v>
      </c>
      <c r="B22" s="274" t="s">
        <v>1581</v>
      </c>
      <c r="C22" s="34" t="s">
        <v>1338</v>
      </c>
      <c r="D22" s="40">
        <v>116506</v>
      </c>
      <c r="E22" s="100">
        <v>63116915</v>
      </c>
      <c r="F22" s="42" t="s">
        <v>1557</v>
      </c>
      <c r="G22" s="77" t="s">
        <v>282</v>
      </c>
      <c r="H22" s="48">
        <v>10</v>
      </c>
      <c r="I22" s="497">
        <v>14310</v>
      </c>
      <c r="J22" s="225">
        <f t="shared" si="5"/>
        <v>219</v>
      </c>
      <c r="K22" s="189"/>
      <c r="L22" s="244"/>
      <c r="M22" s="190">
        <v>219</v>
      </c>
      <c r="N22" s="191"/>
      <c r="O22" s="191"/>
      <c r="P22" s="110" t="s">
        <v>1315</v>
      </c>
    </row>
    <row r="23" spans="1:16" s="6" customFormat="1" x14ac:dyDescent="0.2">
      <c r="A23" s="8">
        <v>16</v>
      </c>
      <c r="B23" s="274" t="s">
        <v>1582</v>
      </c>
      <c r="C23" s="34" t="s">
        <v>1338</v>
      </c>
      <c r="D23" s="40">
        <v>116506</v>
      </c>
      <c r="E23" s="100">
        <v>63116915</v>
      </c>
      <c r="F23" s="42" t="s">
        <v>1557</v>
      </c>
      <c r="G23" s="77" t="s">
        <v>282</v>
      </c>
      <c r="H23" s="48">
        <v>10</v>
      </c>
      <c r="I23" s="497">
        <v>14310</v>
      </c>
      <c r="J23" s="225">
        <f t="shared" si="5"/>
        <v>180.5</v>
      </c>
      <c r="K23" s="189"/>
      <c r="L23" s="244"/>
      <c r="M23" s="190">
        <v>180.5</v>
      </c>
      <c r="N23" s="191"/>
      <c r="O23" s="191"/>
      <c r="P23" s="110" t="s">
        <v>1315</v>
      </c>
    </row>
    <row r="24" spans="1:16" s="6" customFormat="1" x14ac:dyDescent="0.2">
      <c r="A24" s="8">
        <v>17</v>
      </c>
      <c r="B24" s="274" t="s">
        <v>1604</v>
      </c>
      <c r="C24" s="34" t="s">
        <v>609</v>
      </c>
      <c r="D24" s="40">
        <v>118989</v>
      </c>
      <c r="E24" s="100">
        <v>63116915</v>
      </c>
      <c r="F24" s="38" t="s">
        <v>1586</v>
      </c>
      <c r="G24" s="77" t="s">
        <v>125</v>
      </c>
      <c r="H24" s="48">
        <v>10</v>
      </c>
      <c r="I24" s="51">
        <v>14310</v>
      </c>
      <c r="J24" s="225">
        <f t="shared" si="5"/>
        <v>155.30000000000001</v>
      </c>
      <c r="K24" s="390"/>
      <c r="L24" s="187"/>
      <c r="M24" s="190">
        <v>155.30000000000001</v>
      </c>
      <c r="N24" s="191"/>
      <c r="O24" s="191"/>
      <c r="P24" s="110" t="s">
        <v>126</v>
      </c>
    </row>
    <row r="25" spans="1:16" s="6" customFormat="1" x14ac:dyDescent="0.2">
      <c r="A25" s="8">
        <v>18</v>
      </c>
      <c r="B25" s="274" t="s">
        <v>1622</v>
      </c>
      <c r="C25" s="319" t="s">
        <v>1083</v>
      </c>
      <c r="D25" s="40">
        <v>121236</v>
      </c>
      <c r="E25" s="100">
        <v>63116915</v>
      </c>
      <c r="F25" s="42" t="s">
        <v>1607</v>
      </c>
      <c r="G25" s="77" t="s">
        <v>1619</v>
      </c>
      <c r="H25" s="48">
        <v>10</v>
      </c>
      <c r="I25" s="51">
        <v>14010</v>
      </c>
      <c r="J25" s="225">
        <f t="shared" ref="J25" si="6">SUM(K25+L25+M25+N25+O25)</f>
        <v>364</v>
      </c>
      <c r="K25" s="390"/>
      <c r="L25" s="244"/>
      <c r="M25" s="190">
        <v>364</v>
      </c>
      <c r="N25" s="191"/>
      <c r="O25" s="191"/>
      <c r="P25" s="110" t="s">
        <v>473</v>
      </c>
    </row>
    <row r="26" spans="1:16" s="6" customFormat="1" x14ac:dyDescent="0.2">
      <c r="A26" s="8">
        <v>19</v>
      </c>
      <c r="B26" s="499" t="s">
        <v>1632</v>
      </c>
      <c r="C26" s="500" t="s">
        <v>135</v>
      </c>
      <c r="D26" s="101">
        <v>121688</v>
      </c>
      <c r="E26" s="100">
        <v>63116915</v>
      </c>
      <c r="F26" s="38" t="s">
        <v>1607</v>
      </c>
      <c r="G26" s="77" t="s">
        <v>282</v>
      </c>
      <c r="H26" s="48">
        <v>10</v>
      </c>
      <c r="I26" s="51">
        <v>14310</v>
      </c>
      <c r="J26" s="226">
        <f t="shared" ref="J26:J32" si="7">SUM(K26+L26+M26+N26+O26)</f>
        <v>80.7</v>
      </c>
      <c r="K26" s="390"/>
      <c r="L26" s="191"/>
      <c r="M26" s="190">
        <v>80.7</v>
      </c>
      <c r="N26" s="191"/>
      <c r="O26" s="191"/>
      <c r="P26" s="110" t="s">
        <v>697</v>
      </c>
    </row>
    <row r="27" spans="1:16" s="6" customFormat="1" x14ac:dyDescent="0.2">
      <c r="A27" s="8">
        <v>20</v>
      </c>
      <c r="B27" s="274"/>
      <c r="C27" s="34"/>
      <c r="D27" s="40"/>
      <c r="E27" s="100"/>
      <c r="F27" s="42" t="s">
        <v>1800</v>
      </c>
      <c r="G27" s="77" t="s">
        <v>2223</v>
      </c>
      <c r="H27" s="48">
        <v>10</v>
      </c>
      <c r="I27" s="39">
        <v>11110</v>
      </c>
      <c r="J27" s="226">
        <f t="shared" si="7"/>
        <v>16117.44</v>
      </c>
      <c r="K27" s="390">
        <v>16117.44</v>
      </c>
      <c r="L27" s="191"/>
      <c r="M27" s="190"/>
      <c r="N27" s="191"/>
      <c r="O27" s="191"/>
      <c r="P27" s="110"/>
    </row>
    <row r="28" spans="1:16" s="6" customFormat="1" x14ac:dyDescent="0.2">
      <c r="A28" s="8">
        <v>21</v>
      </c>
      <c r="B28" s="274" t="s">
        <v>1866</v>
      </c>
      <c r="C28" s="34" t="s">
        <v>1739</v>
      </c>
      <c r="D28" s="40">
        <v>154682</v>
      </c>
      <c r="E28" s="100">
        <v>63116915</v>
      </c>
      <c r="F28" s="42" t="s">
        <v>1861</v>
      </c>
      <c r="G28" s="77" t="s">
        <v>282</v>
      </c>
      <c r="H28" s="48">
        <v>10</v>
      </c>
      <c r="I28" s="51">
        <v>14310</v>
      </c>
      <c r="J28" s="226">
        <f t="shared" si="7"/>
        <v>763.5</v>
      </c>
      <c r="K28" s="390"/>
      <c r="L28" s="191"/>
      <c r="M28" s="190">
        <v>763.5</v>
      </c>
      <c r="N28" s="191"/>
      <c r="O28" s="191"/>
      <c r="P28" s="110" t="s">
        <v>1315</v>
      </c>
    </row>
    <row r="29" spans="1:16" s="6" customFormat="1" x14ac:dyDescent="0.2">
      <c r="A29" s="8">
        <v>22</v>
      </c>
      <c r="B29" s="424" t="s">
        <v>1874</v>
      </c>
      <c r="C29" s="529" t="s">
        <v>1538</v>
      </c>
      <c r="D29" s="81">
        <v>159098</v>
      </c>
      <c r="E29" s="100">
        <v>63116915</v>
      </c>
      <c r="F29" s="42" t="s">
        <v>1871</v>
      </c>
      <c r="G29" s="77" t="s">
        <v>125</v>
      </c>
      <c r="H29" s="48">
        <v>10</v>
      </c>
      <c r="I29" s="51">
        <v>14310</v>
      </c>
      <c r="J29" s="226">
        <f t="shared" si="7"/>
        <v>93</v>
      </c>
      <c r="K29" s="390"/>
      <c r="L29" s="197"/>
      <c r="M29" s="228">
        <v>93</v>
      </c>
      <c r="N29" s="197"/>
      <c r="O29" s="197"/>
      <c r="P29" s="530" t="s">
        <v>126</v>
      </c>
    </row>
    <row r="30" spans="1:16" s="6" customFormat="1" x14ac:dyDescent="0.2">
      <c r="A30" s="8">
        <v>23</v>
      </c>
      <c r="B30" s="271" t="s">
        <v>600</v>
      </c>
      <c r="C30" s="337" t="s">
        <v>1748</v>
      </c>
      <c r="D30" s="81">
        <v>159423</v>
      </c>
      <c r="E30" s="100">
        <v>63116915</v>
      </c>
      <c r="F30" s="42" t="s">
        <v>1871</v>
      </c>
      <c r="G30" s="77" t="s">
        <v>282</v>
      </c>
      <c r="H30" s="48">
        <v>10</v>
      </c>
      <c r="I30" s="51">
        <v>14310</v>
      </c>
      <c r="J30" s="226">
        <f t="shared" si="7"/>
        <v>143.5</v>
      </c>
      <c r="K30" s="390"/>
      <c r="L30" s="191"/>
      <c r="M30" s="190">
        <v>143.5</v>
      </c>
      <c r="N30" s="191"/>
      <c r="O30" s="191"/>
      <c r="P30" s="338" t="s">
        <v>132</v>
      </c>
    </row>
    <row r="31" spans="1:16" s="6" customFormat="1" x14ac:dyDescent="0.2">
      <c r="A31" s="8">
        <v>24</v>
      </c>
      <c r="B31" s="424"/>
      <c r="C31" s="529"/>
      <c r="D31" s="81"/>
      <c r="E31" s="100"/>
      <c r="F31" s="42" t="s">
        <v>2221</v>
      </c>
      <c r="G31" s="77" t="s">
        <v>2222</v>
      </c>
      <c r="H31" s="48">
        <v>10</v>
      </c>
      <c r="I31" s="51">
        <v>11110</v>
      </c>
      <c r="J31" s="225">
        <f t="shared" si="7"/>
        <v>23011.55</v>
      </c>
      <c r="K31" s="390">
        <v>23011.55</v>
      </c>
      <c r="L31" s="191"/>
      <c r="M31" s="190"/>
      <c r="N31" s="191"/>
      <c r="O31" s="191"/>
      <c r="P31" s="338"/>
    </row>
    <row r="32" spans="1:16" s="6" customFormat="1" x14ac:dyDescent="0.2">
      <c r="A32" s="8">
        <v>25</v>
      </c>
      <c r="B32" s="424" t="s">
        <v>2246</v>
      </c>
      <c r="C32" s="529" t="s">
        <v>2194</v>
      </c>
      <c r="D32" s="81">
        <v>197777</v>
      </c>
      <c r="E32" s="100">
        <v>63116915</v>
      </c>
      <c r="F32" s="42" t="s">
        <v>2247</v>
      </c>
      <c r="G32" s="77" t="s">
        <v>282</v>
      </c>
      <c r="H32" s="48">
        <v>10</v>
      </c>
      <c r="I32" s="51">
        <v>14310</v>
      </c>
      <c r="J32" s="225">
        <f t="shared" si="7"/>
        <v>300</v>
      </c>
      <c r="K32" s="390"/>
      <c r="L32" s="191"/>
      <c r="M32" s="190">
        <v>300</v>
      </c>
      <c r="N32" s="191"/>
      <c r="O32" s="191"/>
      <c r="P32" s="338" t="s">
        <v>1315</v>
      </c>
    </row>
    <row r="33" spans="1:18" s="6" customFormat="1" x14ac:dyDescent="0.2">
      <c r="A33" s="8">
        <v>26</v>
      </c>
      <c r="B33" s="424" t="s">
        <v>2248</v>
      </c>
      <c r="C33" s="529" t="s">
        <v>1942</v>
      </c>
      <c r="D33" s="81">
        <v>201903</v>
      </c>
      <c r="E33" s="100">
        <v>63116915</v>
      </c>
      <c r="F33" s="42" t="s">
        <v>2247</v>
      </c>
      <c r="G33" s="77" t="s">
        <v>282</v>
      </c>
      <c r="H33" s="48">
        <v>10</v>
      </c>
      <c r="I33" s="51">
        <v>14310</v>
      </c>
      <c r="J33" s="225">
        <f t="shared" ref="J33:J35" si="8">SUM(K33+L33+M33+N33+O33)</f>
        <v>159</v>
      </c>
      <c r="K33" s="390"/>
      <c r="L33" s="191"/>
      <c r="M33" s="190">
        <v>159</v>
      </c>
      <c r="N33" s="191"/>
      <c r="O33" s="191"/>
      <c r="P33" s="338" t="s">
        <v>1315</v>
      </c>
    </row>
    <row r="34" spans="1:18" s="6" customFormat="1" x14ac:dyDescent="0.2">
      <c r="A34" s="8">
        <v>27</v>
      </c>
      <c r="B34" s="424" t="s">
        <v>2249</v>
      </c>
      <c r="C34" s="529" t="s">
        <v>2250</v>
      </c>
      <c r="D34" s="81">
        <v>201903</v>
      </c>
      <c r="E34" s="100">
        <v>63116915</v>
      </c>
      <c r="F34" s="42" t="s">
        <v>2247</v>
      </c>
      <c r="G34" s="77" t="s">
        <v>282</v>
      </c>
      <c r="H34" s="48">
        <v>10</v>
      </c>
      <c r="I34" s="51">
        <v>14310</v>
      </c>
      <c r="J34" s="225">
        <f t="shared" si="8"/>
        <v>217.5</v>
      </c>
      <c r="K34" s="390"/>
      <c r="L34" s="191"/>
      <c r="M34" s="190">
        <v>217.5</v>
      </c>
      <c r="N34" s="191"/>
      <c r="O34" s="191"/>
      <c r="P34" s="338" t="s">
        <v>1315</v>
      </c>
    </row>
    <row r="35" spans="1:18" s="6" customFormat="1" x14ac:dyDescent="0.2">
      <c r="A35" s="8">
        <v>28</v>
      </c>
      <c r="B35" s="424"/>
      <c r="C35" s="529"/>
      <c r="D35" s="81"/>
      <c r="E35" s="100"/>
      <c r="F35" s="42" t="s">
        <v>2537</v>
      </c>
      <c r="G35" s="77" t="s">
        <v>2245</v>
      </c>
      <c r="H35" s="48">
        <v>10</v>
      </c>
      <c r="I35" s="51">
        <v>11110</v>
      </c>
      <c r="J35" s="225">
        <f t="shared" si="8"/>
        <v>19576.599999999999</v>
      </c>
      <c r="K35" s="390">
        <v>19576.599999999999</v>
      </c>
      <c r="L35" s="191"/>
      <c r="M35" s="190"/>
      <c r="N35" s="191"/>
      <c r="O35" s="191"/>
      <c r="P35" s="338"/>
    </row>
    <row r="36" spans="1:18" s="6" customFormat="1" x14ac:dyDescent="0.2">
      <c r="A36" s="8">
        <v>29</v>
      </c>
      <c r="B36" s="424" t="s">
        <v>2380</v>
      </c>
      <c r="C36" s="529" t="s">
        <v>1800</v>
      </c>
      <c r="D36" s="81">
        <v>236569</v>
      </c>
      <c r="E36" s="100">
        <v>63116915</v>
      </c>
      <c r="F36" s="42" t="s">
        <v>2551</v>
      </c>
      <c r="G36" s="83" t="s">
        <v>729</v>
      </c>
      <c r="H36" s="32">
        <v>10</v>
      </c>
      <c r="I36" s="33">
        <v>13780</v>
      </c>
      <c r="J36" s="226">
        <f t="shared" ref="J36:J39" si="9">SUM(K36+L36+M36+N36+O36)</f>
        <v>286.63</v>
      </c>
      <c r="K36" s="390"/>
      <c r="L36" s="191"/>
      <c r="M36" s="190">
        <v>286.63</v>
      </c>
      <c r="N36" s="191"/>
      <c r="O36" s="191"/>
      <c r="P36" s="297" t="s">
        <v>527</v>
      </c>
    </row>
    <row r="37" spans="1:18" s="6" customFormat="1" x14ac:dyDescent="0.2">
      <c r="A37" s="8">
        <v>30</v>
      </c>
      <c r="B37" s="424"/>
      <c r="C37" s="529"/>
      <c r="D37" s="81"/>
      <c r="E37" s="100"/>
      <c r="F37" s="42" t="s">
        <v>2740</v>
      </c>
      <c r="G37" s="77" t="s">
        <v>2539</v>
      </c>
      <c r="H37" s="48">
        <v>10</v>
      </c>
      <c r="I37" s="51">
        <v>11110</v>
      </c>
      <c r="J37" s="226">
        <f t="shared" si="9"/>
        <v>19576.599999999999</v>
      </c>
      <c r="K37" s="390">
        <v>19576.599999999999</v>
      </c>
      <c r="L37" s="191"/>
      <c r="M37" s="190"/>
      <c r="N37" s="191"/>
      <c r="O37" s="191"/>
      <c r="P37" s="338"/>
    </row>
    <row r="38" spans="1:18" s="6" customFormat="1" x14ac:dyDescent="0.2">
      <c r="A38" s="8">
        <v>31</v>
      </c>
      <c r="B38" s="424" t="s">
        <v>2776</v>
      </c>
      <c r="C38" s="529" t="s">
        <v>2712</v>
      </c>
      <c r="D38" s="81">
        <v>272807</v>
      </c>
      <c r="E38" s="100">
        <v>63116915</v>
      </c>
      <c r="F38" s="42" t="s">
        <v>2772</v>
      </c>
      <c r="G38" s="77" t="s">
        <v>2777</v>
      </c>
      <c r="H38" s="48">
        <v>10</v>
      </c>
      <c r="I38" s="51">
        <v>13440</v>
      </c>
      <c r="J38" s="226">
        <f t="shared" si="9"/>
        <v>300</v>
      </c>
      <c r="K38" s="390"/>
      <c r="L38" s="191"/>
      <c r="M38" s="190">
        <v>300</v>
      </c>
      <c r="N38" s="191"/>
      <c r="O38" s="191"/>
      <c r="P38" s="338" t="s">
        <v>977</v>
      </c>
    </row>
    <row r="39" spans="1:18" s="6" customFormat="1" x14ac:dyDescent="0.2">
      <c r="A39" s="8">
        <v>32</v>
      </c>
      <c r="B39" s="424" t="s">
        <v>2776</v>
      </c>
      <c r="C39" s="529" t="s">
        <v>2712</v>
      </c>
      <c r="D39" s="81">
        <v>272831</v>
      </c>
      <c r="E39" s="100">
        <v>63116915</v>
      </c>
      <c r="F39" s="42" t="s">
        <v>2772</v>
      </c>
      <c r="G39" s="77" t="s">
        <v>2777</v>
      </c>
      <c r="H39" s="48">
        <v>10</v>
      </c>
      <c r="I39" s="51">
        <v>13440</v>
      </c>
      <c r="J39" s="226">
        <f t="shared" si="9"/>
        <v>300</v>
      </c>
      <c r="K39" s="390"/>
      <c r="L39" s="191"/>
      <c r="M39" s="190">
        <v>300</v>
      </c>
      <c r="N39" s="191"/>
      <c r="O39" s="191"/>
      <c r="P39" s="338" t="s">
        <v>1178</v>
      </c>
    </row>
    <row r="40" spans="1:18" s="6" customFormat="1" x14ac:dyDescent="0.2">
      <c r="A40" s="8">
        <v>33</v>
      </c>
      <c r="B40" s="424" t="s">
        <v>2776</v>
      </c>
      <c r="C40" s="529" t="s">
        <v>2712</v>
      </c>
      <c r="D40" s="81">
        <v>274898</v>
      </c>
      <c r="E40" s="100">
        <v>63116915</v>
      </c>
      <c r="F40" s="42" t="s">
        <v>2790</v>
      </c>
      <c r="G40" s="77" t="s">
        <v>2777</v>
      </c>
      <c r="H40" s="48">
        <v>10</v>
      </c>
      <c r="I40" s="51">
        <v>13440</v>
      </c>
      <c r="J40" s="226">
        <f t="shared" ref="J40:J42" si="10">SUM(K40+L40+M40+N40+O40)</f>
        <v>300</v>
      </c>
      <c r="K40" s="390"/>
      <c r="L40" s="191"/>
      <c r="M40" s="190">
        <v>300</v>
      </c>
      <c r="N40" s="191"/>
      <c r="O40" s="191"/>
      <c r="P40" s="338" t="s">
        <v>2791</v>
      </c>
    </row>
    <row r="41" spans="1:18" s="6" customFormat="1" x14ac:dyDescent="0.2">
      <c r="A41" s="8">
        <v>34</v>
      </c>
      <c r="B41" s="274" t="s">
        <v>2957</v>
      </c>
      <c r="C41" s="34" t="s">
        <v>2537</v>
      </c>
      <c r="D41" s="40">
        <v>304001</v>
      </c>
      <c r="E41" s="100">
        <v>63116915</v>
      </c>
      <c r="F41" s="42" t="s">
        <v>2953</v>
      </c>
      <c r="G41" s="77" t="s">
        <v>125</v>
      </c>
      <c r="H41" s="273">
        <v>10</v>
      </c>
      <c r="I41" s="51">
        <v>14310</v>
      </c>
      <c r="J41" s="225">
        <f t="shared" si="10"/>
        <v>100</v>
      </c>
      <c r="K41" s="390"/>
      <c r="L41" s="191"/>
      <c r="M41" s="190">
        <v>100</v>
      </c>
      <c r="N41" s="191"/>
      <c r="O41" s="191"/>
      <c r="P41" s="110" t="s">
        <v>126</v>
      </c>
    </row>
    <row r="42" spans="1:18" s="6" customFormat="1" ht="13.5" thickBot="1" x14ac:dyDescent="0.25">
      <c r="A42" s="8">
        <v>35</v>
      </c>
      <c r="B42" s="271"/>
      <c r="C42" s="337"/>
      <c r="D42" s="81"/>
      <c r="E42" s="100"/>
      <c r="F42" s="42" t="s">
        <v>2963</v>
      </c>
      <c r="G42" s="77" t="s">
        <v>2744</v>
      </c>
      <c r="H42" s="48">
        <v>10</v>
      </c>
      <c r="I42" s="51">
        <v>11110</v>
      </c>
      <c r="J42" s="225">
        <f t="shared" si="10"/>
        <v>18033.52</v>
      </c>
      <c r="K42" s="390">
        <v>18033.52</v>
      </c>
      <c r="L42" s="191"/>
      <c r="M42" s="190"/>
      <c r="N42" s="191"/>
      <c r="O42" s="191"/>
      <c r="P42" s="338"/>
    </row>
    <row r="43" spans="1:18" s="6" customFormat="1" ht="13.5" thickBot="1" x14ac:dyDescent="0.25">
      <c r="A43" s="200"/>
      <c r="B43" s="201"/>
      <c r="C43" s="201"/>
      <c r="D43" s="201"/>
      <c r="E43" s="201"/>
      <c r="F43" s="202"/>
      <c r="G43" s="201"/>
      <c r="H43" s="202"/>
      <c r="I43" s="203" t="s">
        <v>42</v>
      </c>
      <c r="J43" s="258">
        <f t="shared" ref="J43:O43" si="11">SUM(J8:J42)</f>
        <v>184449.51</v>
      </c>
      <c r="K43" s="258">
        <f t="shared" si="11"/>
        <v>174599.9</v>
      </c>
      <c r="L43" s="204">
        <f t="shared" si="11"/>
        <v>0</v>
      </c>
      <c r="M43" s="204">
        <f t="shared" si="11"/>
        <v>9849.6099999999988</v>
      </c>
      <c r="N43" s="204">
        <f t="shared" si="11"/>
        <v>0</v>
      </c>
      <c r="O43" s="204">
        <f t="shared" si="11"/>
        <v>0</v>
      </c>
      <c r="P43" s="259"/>
    </row>
    <row r="44" spans="1:18" x14ac:dyDescent="0.2">
      <c r="M44" s="10"/>
    </row>
    <row r="45" spans="1:18" x14ac:dyDescent="0.2">
      <c r="J45" s="277"/>
      <c r="K45" s="316"/>
      <c r="M45" s="277"/>
      <c r="P45" s="29"/>
      <c r="R45" s="11"/>
    </row>
    <row r="46" spans="1:18" x14ac:dyDescent="0.2">
      <c r="K46" s="366"/>
    </row>
    <row r="47" spans="1:18" x14ac:dyDescent="0.2">
      <c r="K47" s="535"/>
    </row>
    <row r="49" spans="13:13" x14ac:dyDescent="0.2">
      <c r="M49" s="535"/>
    </row>
  </sheetData>
  <autoFilter ref="A7:P43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6"/>
  <sheetViews>
    <sheetView topLeftCell="A346" zoomScale="110" zoomScaleNormal="110" workbookViewId="0">
      <selection activeCell="T361" sqref="T361"/>
    </sheetView>
  </sheetViews>
  <sheetFormatPr defaultRowHeight="12.75" x14ac:dyDescent="0.2"/>
  <cols>
    <col min="1" max="1" width="3.85546875" style="2" customWidth="1"/>
    <col min="2" max="2" width="11.7109375" style="90" customWidth="1"/>
    <col min="3" max="3" width="9" style="73" customWidth="1"/>
    <col min="4" max="4" width="6.7109375" style="357" customWidth="1"/>
    <col min="5" max="5" width="9.42578125" style="3" customWidth="1"/>
    <col min="6" max="6" width="8.85546875" style="2" customWidth="1"/>
    <col min="7" max="7" width="24.42578125" style="3" customWidth="1"/>
    <col min="8" max="8" width="2.7109375" style="2" customWidth="1"/>
    <col min="9" max="9" width="5.7109375" style="2" customWidth="1"/>
    <col min="10" max="10" width="9.85546875" style="2" customWidth="1"/>
    <col min="11" max="11" width="8.42578125" style="2" customWidth="1"/>
    <col min="12" max="12" width="6.5703125" style="2" customWidth="1"/>
    <col min="13" max="13" width="8.85546875" style="2" customWidth="1"/>
    <col min="14" max="14" width="9.140625" style="2" customWidth="1"/>
    <col min="15" max="15" width="8.28515625" style="2" customWidth="1"/>
    <col min="16" max="16" width="17.7109375" style="3" customWidth="1"/>
    <col min="17" max="17" width="8" style="2" customWidth="1"/>
    <col min="18" max="18" width="13.7109375" style="2" customWidth="1"/>
    <col min="19" max="19" width="6.140625" style="2" customWidth="1"/>
    <col min="20" max="20" width="10.5703125" style="2" bestFit="1" customWidth="1"/>
    <col min="21" max="16384" width="9.140625" style="2"/>
  </cols>
  <sheetData>
    <row r="1" spans="1:19" s="84" customFormat="1" ht="21" customHeight="1" x14ac:dyDescent="0.25">
      <c r="B1" s="94"/>
      <c r="C1" s="129" t="s">
        <v>64</v>
      </c>
      <c r="D1" s="353"/>
      <c r="E1" s="349"/>
      <c r="F1" s="130"/>
      <c r="P1" s="111"/>
    </row>
    <row r="2" spans="1:19" s="84" customFormat="1" ht="15" x14ac:dyDescent="0.25">
      <c r="B2" s="94"/>
      <c r="C2" s="129" t="s">
        <v>1</v>
      </c>
      <c r="D2" s="353"/>
      <c r="E2" s="349"/>
      <c r="F2" s="130"/>
      <c r="P2" s="111"/>
    </row>
    <row r="3" spans="1:19" s="84" customFormat="1" ht="15" x14ac:dyDescent="0.25">
      <c r="A3" s="85"/>
      <c r="B3" s="95"/>
      <c r="C3" s="129" t="s">
        <v>2987</v>
      </c>
      <c r="D3" s="349"/>
      <c r="E3" s="348"/>
      <c r="F3" s="130"/>
      <c r="P3" s="111"/>
    </row>
    <row r="4" spans="1:19" s="84" customFormat="1" ht="20.25" customHeight="1" x14ac:dyDescent="0.2">
      <c r="B4" s="94"/>
      <c r="C4" s="181"/>
      <c r="D4" s="354"/>
      <c r="E4" s="111"/>
      <c r="G4" s="111"/>
      <c r="J4" s="391">
        <v>20000</v>
      </c>
      <c r="P4" s="111"/>
    </row>
    <row r="5" spans="1:19" ht="16.5" thickBot="1" x14ac:dyDescent="0.3">
      <c r="A5" s="4" t="s">
        <v>2986</v>
      </c>
      <c r="B5" s="91"/>
      <c r="C5" s="264"/>
      <c r="D5" s="355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1" t="s">
        <v>2</v>
      </c>
      <c r="B6" s="212" t="s">
        <v>49</v>
      </c>
      <c r="C6" s="213" t="s">
        <v>48</v>
      </c>
      <c r="D6" s="214" t="s">
        <v>0</v>
      </c>
      <c r="E6" s="215" t="s">
        <v>3</v>
      </c>
      <c r="F6" s="216" t="s">
        <v>50</v>
      </c>
      <c r="G6" s="217" t="s">
        <v>4</v>
      </c>
      <c r="H6" s="211" t="s">
        <v>28</v>
      </c>
      <c r="I6" s="218" t="s">
        <v>5</v>
      </c>
      <c r="J6" s="219" t="s">
        <v>6</v>
      </c>
      <c r="K6" s="220" t="s">
        <v>7</v>
      </c>
      <c r="L6" s="221" t="s">
        <v>8</v>
      </c>
      <c r="M6" s="219" t="s">
        <v>9</v>
      </c>
      <c r="N6" s="222" t="s">
        <v>10</v>
      </c>
      <c r="O6" s="219" t="s">
        <v>11</v>
      </c>
      <c r="P6" s="215" t="s">
        <v>12</v>
      </c>
    </row>
    <row r="7" spans="1:19" x14ac:dyDescent="0.2">
      <c r="A7" s="49">
        <v>1</v>
      </c>
      <c r="B7" s="110"/>
      <c r="C7" s="309"/>
      <c r="D7" s="80"/>
      <c r="E7" s="80"/>
      <c r="F7" s="37" t="s">
        <v>80</v>
      </c>
      <c r="G7" s="83" t="s">
        <v>77</v>
      </c>
      <c r="H7" s="32">
        <v>10</v>
      </c>
      <c r="I7" s="33">
        <v>11110</v>
      </c>
      <c r="J7" s="225">
        <f>SUM(K7+L7+M7+N7+O7)</f>
        <v>8130.96</v>
      </c>
      <c r="K7" s="277">
        <v>8130.96</v>
      </c>
      <c r="L7" s="187"/>
      <c r="M7" s="187"/>
      <c r="N7" s="187"/>
      <c r="O7" s="187"/>
      <c r="P7" s="110"/>
    </row>
    <row r="8" spans="1:19" x14ac:dyDescent="0.2">
      <c r="A8" s="50">
        <v>2</v>
      </c>
      <c r="B8" s="379"/>
      <c r="C8" s="465"/>
      <c r="D8" s="363">
        <v>14131</v>
      </c>
      <c r="E8" s="363">
        <v>63117515</v>
      </c>
      <c r="F8" s="436" t="s">
        <v>842</v>
      </c>
      <c r="G8" s="418" t="s">
        <v>529</v>
      </c>
      <c r="H8" s="419">
        <v>10</v>
      </c>
      <c r="I8" s="420">
        <v>14410</v>
      </c>
      <c r="J8" s="377">
        <f t="shared" ref="J8:J9" si="0">SUM(K8+L8+M8+N8+O8)</f>
        <v>18581.79</v>
      </c>
      <c r="K8" s="429"/>
      <c r="L8" s="311"/>
      <c r="M8" s="311">
        <v>18581.79</v>
      </c>
      <c r="N8" s="311"/>
      <c r="O8" s="311"/>
      <c r="P8" s="379" t="s">
        <v>846</v>
      </c>
    </row>
    <row r="9" spans="1:19" x14ac:dyDescent="0.2">
      <c r="A9" s="50">
        <v>3</v>
      </c>
      <c r="B9" s="379"/>
      <c r="C9" s="465"/>
      <c r="D9" s="363">
        <v>14142</v>
      </c>
      <c r="E9" s="363">
        <v>63117515</v>
      </c>
      <c r="F9" s="436" t="s">
        <v>842</v>
      </c>
      <c r="G9" s="418" t="s">
        <v>139</v>
      </c>
      <c r="H9" s="419">
        <v>10</v>
      </c>
      <c r="I9" s="420">
        <v>14410</v>
      </c>
      <c r="J9" s="377">
        <f t="shared" si="0"/>
        <v>150000</v>
      </c>
      <c r="K9" s="429"/>
      <c r="L9" s="311"/>
      <c r="M9" s="311">
        <v>150000</v>
      </c>
      <c r="N9" s="311"/>
      <c r="O9" s="311"/>
      <c r="P9" s="379" t="s">
        <v>847</v>
      </c>
    </row>
    <row r="10" spans="1:19" x14ac:dyDescent="0.2">
      <c r="A10" s="50">
        <v>4</v>
      </c>
      <c r="B10" s="110" t="s">
        <v>166</v>
      </c>
      <c r="C10" s="309" t="s">
        <v>112</v>
      </c>
      <c r="D10" s="80">
        <v>19547</v>
      </c>
      <c r="E10" s="80">
        <v>63117515</v>
      </c>
      <c r="F10" s="38" t="s">
        <v>153</v>
      </c>
      <c r="G10" s="83" t="s">
        <v>148</v>
      </c>
      <c r="H10" s="32">
        <v>10</v>
      </c>
      <c r="I10" s="33">
        <v>13610</v>
      </c>
      <c r="J10" s="225">
        <f>SUM(K10+L10+M10+N10+O10)</f>
        <v>26705</v>
      </c>
      <c r="K10" s="323"/>
      <c r="L10" s="187"/>
      <c r="M10" s="187">
        <v>26705</v>
      </c>
      <c r="N10" s="187"/>
      <c r="O10" s="187"/>
      <c r="P10" s="110" t="s">
        <v>149</v>
      </c>
    </row>
    <row r="11" spans="1:19" x14ac:dyDescent="0.2">
      <c r="A11" s="50">
        <v>5</v>
      </c>
      <c r="B11" s="110" t="s">
        <v>525</v>
      </c>
      <c r="C11" s="309" t="s">
        <v>199</v>
      </c>
      <c r="D11" s="80">
        <v>31688</v>
      </c>
      <c r="E11" s="80">
        <v>63117515</v>
      </c>
      <c r="F11" s="38" t="s">
        <v>492</v>
      </c>
      <c r="G11" s="83" t="s">
        <v>526</v>
      </c>
      <c r="H11" s="32">
        <v>10</v>
      </c>
      <c r="I11" s="33">
        <v>13780</v>
      </c>
      <c r="J11" s="225">
        <f>SUM(K11+L11+M11+N11+O11)</f>
        <v>4706.26</v>
      </c>
      <c r="K11" s="323"/>
      <c r="L11" s="187"/>
      <c r="M11" s="187">
        <v>4706.26</v>
      </c>
      <c r="N11" s="187"/>
      <c r="O11" s="187"/>
      <c r="P11" s="110" t="s">
        <v>527</v>
      </c>
    </row>
    <row r="12" spans="1:19" x14ac:dyDescent="0.2">
      <c r="A12" s="50">
        <v>6</v>
      </c>
      <c r="B12" s="338"/>
      <c r="C12" s="309"/>
      <c r="D12" s="80"/>
      <c r="E12" s="80"/>
      <c r="F12" s="37" t="s">
        <v>609</v>
      </c>
      <c r="G12" s="83" t="s">
        <v>837</v>
      </c>
      <c r="H12" s="32">
        <v>10</v>
      </c>
      <c r="I12" s="33">
        <v>11110</v>
      </c>
      <c r="J12" s="225">
        <f t="shared" ref="J12:J19" si="1">SUM(K12+L12+M12+N12+O12)</f>
        <v>8225.17</v>
      </c>
      <c r="K12" s="323">
        <v>8225.17</v>
      </c>
      <c r="L12" s="187"/>
      <c r="M12" s="187"/>
      <c r="N12" s="187"/>
      <c r="O12" s="187"/>
      <c r="P12" s="297"/>
    </row>
    <row r="13" spans="1:19" x14ac:dyDescent="0.2">
      <c r="A13" s="50">
        <v>7</v>
      </c>
      <c r="B13" s="338">
        <v>392421</v>
      </c>
      <c r="C13" s="309" t="s">
        <v>578</v>
      </c>
      <c r="D13" s="80">
        <v>41874</v>
      </c>
      <c r="E13" s="80">
        <v>63117515</v>
      </c>
      <c r="F13" s="21" t="s">
        <v>608</v>
      </c>
      <c r="G13" s="83" t="s">
        <v>613</v>
      </c>
      <c r="H13" s="32">
        <v>10</v>
      </c>
      <c r="I13" s="33">
        <v>14060</v>
      </c>
      <c r="J13" s="226">
        <f t="shared" si="1"/>
        <v>7147.7</v>
      </c>
      <c r="K13" s="199"/>
      <c r="L13" s="197"/>
      <c r="M13" s="191">
        <v>7147.7</v>
      </c>
      <c r="N13" s="197"/>
      <c r="O13" s="197"/>
      <c r="P13" s="421" t="s">
        <v>109</v>
      </c>
    </row>
    <row r="14" spans="1:19" x14ac:dyDescent="0.2">
      <c r="A14" s="50">
        <v>8</v>
      </c>
      <c r="B14" s="338" t="s">
        <v>614</v>
      </c>
      <c r="C14" s="309" t="s">
        <v>251</v>
      </c>
      <c r="D14" s="80">
        <v>41961</v>
      </c>
      <c r="E14" s="80">
        <v>63117515</v>
      </c>
      <c r="F14" s="38" t="s">
        <v>616</v>
      </c>
      <c r="G14" s="83" t="s">
        <v>232</v>
      </c>
      <c r="H14" s="32">
        <v>10</v>
      </c>
      <c r="I14" s="33">
        <v>13440</v>
      </c>
      <c r="J14" s="225">
        <f t="shared" si="1"/>
        <v>2000</v>
      </c>
      <c r="K14" s="323"/>
      <c r="L14" s="187"/>
      <c r="M14" s="187">
        <v>2000</v>
      </c>
      <c r="N14" s="187"/>
      <c r="O14" s="187"/>
      <c r="P14" s="110" t="s">
        <v>615</v>
      </c>
    </row>
    <row r="15" spans="1:19" x14ac:dyDescent="0.2">
      <c r="A15" s="50">
        <v>9</v>
      </c>
      <c r="B15" s="50" t="s">
        <v>617</v>
      </c>
      <c r="C15" s="309" t="s">
        <v>595</v>
      </c>
      <c r="D15" s="80">
        <v>42000</v>
      </c>
      <c r="E15" s="80">
        <v>63117515</v>
      </c>
      <c r="F15" s="38" t="s">
        <v>608</v>
      </c>
      <c r="G15" s="83" t="s">
        <v>232</v>
      </c>
      <c r="H15" s="32">
        <v>10</v>
      </c>
      <c r="I15" s="33">
        <v>13440</v>
      </c>
      <c r="J15" s="225">
        <f t="shared" si="1"/>
        <v>30834.81</v>
      </c>
      <c r="K15" s="323"/>
      <c r="L15" s="187"/>
      <c r="M15" s="187">
        <v>30834.81</v>
      </c>
      <c r="N15" s="187"/>
      <c r="O15" s="187"/>
      <c r="P15" s="110" t="s">
        <v>618</v>
      </c>
    </row>
    <row r="16" spans="1:19" x14ac:dyDescent="0.2">
      <c r="A16" s="50">
        <v>10</v>
      </c>
      <c r="B16" s="266" t="s">
        <v>94</v>
      </c>
      <c r="C16" s="34" t="s">
        <v>95</v>
      </c>
      <c r="D16" s="40">
        <v>42168</v>
      </c>
      <c r="E16" s="80">
        <v>63117515</v>
      </c>
      <c r="F16" s="38" t="s">
        <v>608</v>
      </c>
      <c r="G16" s="77" t="s">
        <v>96</v>
      </c>
      <c r="H16" s="48">
        <v>10</v>
      </c>
      <c r="I16" s="51">
        <v>13445</v>
      </c>
      <c r="J16" s="225">
        <f t="shared" si="1"/>
        <v>449.7</v>
      </c>
      <c r="K16" s="323"/>
      <c r="L16" s="187"/>
      <c r="M16" s="187">
        <v>449.7</v>
      </c>
      <c r="N16" s="187"/>
      <c r="O16" s="187"/>
      <c r="P16" s="110" t="s">
        <v>97</v>
      </c>
    </row>
    <row r="17" spans="1:16" x14ac:dyDescent="0.2">
      <c r="A17" s="50">
        <v>11</v>
      </c>
      <c r="B17" s="338" t="s">
        <v>181</v>
      </c>
      <c r="C17" s="309" t="s">
        <v>182</v>
      </c>
      <c r="D17" s="80">
        <v>42179</v>
      </c>
      <c r="E17" s="80">
        <v>63117515</v>
      </c>
      <c r="F17" s="38" t="s">
        <v>608</v>
      </c>
      <c r="G17" s="77" t="s">
        <v>96</v>
      </c>
      <c r="H17" s="48">
        <v>10</v>
      </c>
      <c r="I17" s="51">
        <v>13445</v>
      </c>
      <c r="J17" s="225">
        <f t="shared" si="1"/>
        <v>449.7</v>
      </c>
      <c r="K17" s="323"/>
      <c r="L17" s="187"/>
      <c r="M17" s="187">
        <v>449.7</v>
      </c>
      <c r="N17" s="187"/>
      <c r="O17" s="187"/>
      <c r="P17" s="110" t="s">
        <v>183</v>
      </c>
    </row>
    <row r="18" spans="1:16" x14ac:dyDescent="0.2">
      <c r="A18" s="50">
        <v>12</v>
      </c>
      <c r="B18" s="338" t="s">
        <v>181</v>
      </c>
      <c r="C18" s="309" t="s">
        <v>182</v>
      </c>
      <c r="D18" s="80">
        <v>42179</v>
      </c>
      <c r="E18" s="80">
        <v>63117515</v>
      </c>
      <c r="F18" s="38" t="s">
        <v>608</v>
      </c>
      <c r="G18" s="77" t="s">
        <v>96</v>
      </c>
      <c r="H18" s="48">
        <v>10</v>
      </c>
      <c r="I18" s="51">
        <v>13445</v>
      </c>
      <c r="J18" s="225">
        <f t="shared" si="1"/>
        <v>449.7</v>
      </c>
      <c r="K18" s="323"/>
      <c r="L18" s="187"/>
      <c r="M18" s="187">
        <v>449.7</v>
      </c>
      <c r="N18" s="187"/>
      <c r="O18" s="187"/>
      <c r="P18" s="110" t="s">
        <v>183</v>
      </c>
    </row>
    <row r="19" spans="1:16" x14ac:dyDescent="0.2">
      <c r="A19" s="50">
        <v>13</v>
      </c>
      <c r="B19" s="266" t="s">
        <v>98</v>
      </c>
      <c r="C19" s="34" t="s">
        <v>99</v>
      </c>
      <c r="D19" s="40">
        <v>42187</v>
      </c>
      <c r="E19" s="80">
        <v>63117515</v>
      </c>
      <c r="F19" s="38" t="s">
        <v>608</v>
      </c>
      <c r="G19" s="77" t="s">
        <v>96</v>
      </c>
      <c r="H19" s="48">
        <v>10</v>
      </c>
      <c r="I19" s="51">
        <v>13445</v>
      </c>
      <c r="J19" s="225">
        <f t="shared" si="1"/>
        <v>449.7</v>
      </c>
      <c r="K19" s="323"/>
      <c r="L19" s="187"/>
      <c r="M19" s="187">
        <v>449.7</v>
      </c>
      <c r="N19" s="187"/>
      <c r="O19" s="187"/>
      <c r="P19" s="110" t="s">
        <v>102</v>
      </c>
    </row>
    <row r="20" spans="1:16" x14ac:dyDescent="0.2">
      <c r="A20" s="50">
        <v>14</v>
      </c>
      <c r="B20" s="266" t="s">
        <v>634</v>
      </c>
      <c r="C20" s="34" t="s">
        <v>635</v>
      </c>
      <c r="D20" s="40">
        <v>42404</v>
      </c>
      <c r="E20" s="80">
        <v>63117515</v>
      </c>
      <c r="F20" s="38" t="s">
        <v>608</v>
      </c>
      <c r="G20" s="83" t="s">
        <v>636</v>
      </c>
      <c r="H20" s="32">
        <v>10</v>
      </c>
      <c r="I20" s="33">
        <v>14310</v>
      </c>
      <c r="J20" s="225">
        <f t="shared" ref="J20:J33" si="2">SUM(K20+L20+M20+N20+O20)</f>
        <v>1888</v>
      </c>
      <c r="K20" s="323"/>
      <c r="L20" s="187"/>
      <c r="M20" s="187">
        <v>1888</v>
      </c>
      <c r="N20" s="187"/>
      <c r="O20" s="187"/>
      <c r="P20" s="110" t="s">
        <v>549</v>
      </c>
    </row>
    <row r="21" spans="1:16" x14ac:dyDescent="0.2">
      <c r="A21" s="50">
        <v>15</v>
      </c>
      <c r="B21" s="460">
        <v>44987</v>
      </c>
      <c r="C21" s="309" t="s">
        <v>637</v>
      </c>
      <c r="D21" s="80">
        <v>42412</v>
      </c>
      <c r="E21" s="80">
        <v>63117515</v>
      </c>
      <c r="F21" s="38" t="s">
        <v>608</v>
      </c>
      <c r="G21" s="83" t="s">
        <v>636</v>
      </c>
      <c r="H21" s="32">
        <v>10</v>
      </c>
      <c r="I21" s="33">
        <v>14310</v>
      </c>
      <c r="J21" s="225">
        <f t="shared" ref="J21" si="3">SUM(K21+L21+M21+N21+O21)</f>
        <v>1509.2</v>
      </c>
      <c r="K21" s="323"/>
      <c r="L21" s="187"/>
      <c r="M21" s="187">
        <v>1509.2</v>
      </c>
      <c r="N21" s="187"/>
      <c r="O21" s="187"/>
      <c r="P21" s="110" t="s">
        <v>549</v>
      </c>
    </row>
    <row r="22" spans="1:16" x14ac:dyDescent="0.2">
      <c r="A22" s="50">
        <v>16</v>
      </c>
      <c r="B22" s="271" t="s">
        <v>640</v>
      </c>
      <c r="C22" s="309" t="s">
        <v>641</v>
      </c>
      <c r="D22" s="80">
        <v>42917</v>
      </c>
      <c r="E22" s="80">
        <v>63117515</v>
      </c>
      <c r="F22" s="38" t="s">
        <v>608</v>
      </c>
      <c r="G22" s="83" t="s">
        <v>642</v>
      </c>
      <c r="H22" s="32">
        <v>10</v>
      </c>
      <c r="I22" s="33">
        <v>14050</v>
      </c>
      <c r="J22" s="225">
        <f t="shared" si="2"/>
        <v>4658.6000000000004</v>
      </c>
      <c r="K22" s="323"/>
      <c r="L22" s="187"/>
      <c r="M22" s="187">
        <v>4658.6000000000004</v>
      </c>
      <c r="N22" s="187"/>
      <c r="O22" s="187"/>
      <c r="P22" s="110" t="s">
        <v>517</v>
      </c>
    </row>
    <row r="23" spans="1:16" x14ac:dyDescent="0.2">
      <c r="A23" s="50">
        <v>17</v>
      </c>
      <c r="B23" s="271" t="s">
        <v>664</v>
      </c>
      <c r="C23" s="38" t="s">
        <v>609</v>
      </c>
      <c r="D23" s="24">
        <v>43477</v>
      </c>
      <c r="E23" s="80">
        <v>63117515</v>
      </c>
      <c r="F23" s="38" t="s">
        <v>608</v>
      </c>
      <c r="G23" s="83" t="s">
        <v>663</v>
      </c>
      <c r="H23" s="32">
        <v>10</v>
      </c>
      <c r="I23" s="33">
        <v>13620</v>
      </c>
      <c r="J23" s="225">
        <f t="shared" si="2"/>
        <v>2940.1</v>
      </c>
      <c r="K23" s="189"/>
      <c r="L23" s="311"/>
      <c r="M23" s="190">
        <v>2940.1</v>
      </c>
      <c r="N23" s="191"/>
      <c r="O23" s="191"/>
      <c r="P23" s="110" t="s">
        <v>140</v>
      </c>
    </row>
    <row r="24" spans="1:16" x14ac:dyDescent="0.2">
      <c r="A24" s="50">
        <v>18</v>
      </c>
      <c r="B24" s="269" t="s">
        <v>673</v>
      </c>
      <c r="C24" s="68" t="s">
        <v>609</v>
      </c>
      <c r="D24" s="40">
        <v>43521</v>
      </c>
      <c r="E24" s="80">
        <v>63117515</v>
      </c>
      <c r="F24" s="38" t="s">
        <v>669</v>
      </c>
      <c r="G24" s="83" t="s">
        <v>674</v>
      </c>
      <c r="H24" s="32">
        <v>10</v>
      </c>
      <c r="I24" s="33">
        <v>13780</v>
      </c>
      <c r="J24" s="225">
        <f t="shared" si="2"/>
        <v>2830.25</v>
      </c>
      <c r="K24" s="189"/>
      <c r="L24" s="311"/>
      <c r="M24" s="190">
        <v>2830.25</v>
      </c>
      <c r="N24" s="191"/>
      <c r="O24" s="191"/>
      <c r="P24" s="110" t="s">
        <v>527</v>
      </c>
    </row>
    <row r="25" spans="1:16" x14ac:dyDescent="0.2">
      <c r="A25" s="50">
        <v>19</v>
      </c>
      <c r="B25" s="269" t="s">
        <v>675</v>
      </c>
      <c r="C25" s="38" t="s">
        <v>641</v>
      </c>
      <c r="D25" s="24">
        <v>43539</v>
      </c>
      <c r="E25" s="80">
        <v>63117515</v>
      </c>
      <c r="F25" s="38" t="s">
        <v>669</v>
      </c>
      <c r="G25" s="83" t="s">
        <v>676</v>
      </c>
      <c r="H25" s="32">
        <v>10</v>
      </c>
      <c r="I25" s="33">
        <v>13509</v>
      </c>
      <c r="J25" s="225">
        <f t="shared" si="2"/>
        <v>2526</v>
      </c>
      <c r="K25" s="187"/>
      <c r="L25" s="187"/>
      <c r="M25" s="187">
        <v>2526</v>
      </c>
      <c r="N25" s="187"/>
      <c r="O25" s="187"/>
      <c r="P25" s="110" t="s">
        <v>517</v>
      </c>
    </row>
    <row r="26" spans="1:16" x14ac:dyDescent="0.2">
      <c r="A26" s="50">
        <v>20</v>
      </c>
      <c r="B26" s="269" t="s">
        <v>698</v>
      </c>
      <c r="C26" s="68" t="s">
        <v>657</v>
      </c>
      <c r="D26" s="40">
        <v>44213</v>
      </c>
      <c r="E26" s="80">
        <v>63117515</v>
      </c>
      <c r="F26" s="38" t="s">
        <v>669</v>
      </c>
      <c r="G26" s="83" t="s">
        <v>694</v>
      </c>
      <c r="H26" s="32">
        <v>10</v>
      </c>
      <c r="I26" s="33">
        <v>14310</v>
      </c>
      <c r="J26" s="225">
        <f t="shared" si="2"/>
        <v>667.4</v>
      </c>
      <c r="K26" s="323"/>
      <c r="L26" s="187"/>
      <c r="M26" s="190">
        <v>667.4</v>
      </c>
      <c r="N26" s="187"/>
      <c r="O26" s="187"/>
      <c r="P26" s="110" t="s">
        <v>697</v>
      </c>
    </row>
    <row r="27" spans="1:16" x14ac:dyDescent="0.2">
      <c r="A27" s="50">
        <v>21</v>
      </c>
      <c r="B27" s="269" t="s">
        <v>699</v>
      </c>
      <c r="C27" s="39" t="s">
        <v>657</v>
      </c>
      <c r="D27" s="24">
        <v>44223</v>
      </c>
      <c r="E27" s="80">
        <v>63117515</v>
      </c>
      <c r="F27" s="38" t="s">
        <v>669</v>
      </c>
      <c r="G27" s="83" t="s">
        <v>694</v>
      </c>
      <c r="H27" s="32">
        <v>10</v>
      </c>
      <c r="I27" s="33">
        <v>14310</v>
      </c>
      <c r="J27" s="225">
        <f t="shared" si="2"/>
        <v>659</v>
      </c>
      <c r="K27" s="323"/>
      <c r="L27" s="187"/>
      <c r="M27" s="187">
        <v>659</v>
      </c>
      <c r="N27" s="187"/>
      <c r="O27" s="187"/>
      <c r="P27" s="110" t="s">
        <v>697</v>
      </c>
    </row>
    <row r="28" spans="1:16" x14ac:dyDescent="0.2">
      <c r="A28" s="50">
        <v>22</v>
      </c>
      <c r="B28" s="274" t="s">
        <v>628</v>
      </c>
      <c r="C28" s="298" t="s">
        <v>87</v>
      </c>
      <c r="D28" s="24">
        <v>44460</v>
      </c>
      <c r="E28" s="80">
        <v>63117515</v>
      </c>
      <c r="F28" s="38" t="s">
        <v>669</v>
      </c>
      <c r="G28" s="83" t="s">
        <v>240</v>
      </c>
      <c r="H28" s="32">
        <v>10</v>
      </c>
      <c r="I28" s="33">
        <v>13460</v>
      </c>
      <c r="J28" s="225">
        <f t="shared" si="2"/>
        <v>1500</v>
      </c>
      <c r="K28" s="323"/>
      <c r="L28" s="187"/>
      <c r="M28" s="187">
        <v>1500</v>
      </c>
      <c r="N28" s="187"/>
      <c r="O28" s="187"/>
      <c r="P28" s="110" t="s">
        <v>703</v>
      </c>
    </row>
    <row r="29" spans="1:16" x14ac:dyDescent="0.2">
      <c r="A29" s="50">
        <v>23</v>
      </c>
      <c r="B29" s="269" t="s">
        <v>714</v>
      </c>
      <c r="C29" s="68" t="s">
        <v>657</v>
      </c>
      <c r="D29" s="40">
        <v>45097</v>
      </c>
      <c r="E29" s="80">
        <v>63117515</v>
      </c>
      <c r="F29" s="38" t="s">
        <v>669</v>
      </c>
      <c r="G29" s="77" t="s">
        <v>240</v>
      </c>
      <c r="H29" s="48">
        <v>10</v>
      </c>
      <c r="I29" s="51">
        <v>13640</v>
      </c>
      <c r="J29" s="322">
        <f t="shared" ref="J29" si="4">SUM(K29+L29+M29+N29+O29)</f>
        <v>370</v>
      </c>
      <c r="K29" s="187"/>
      <c r="L29" s="187"/>
      <c r="M29" s="190">
        <v>370</v>
      </c>
      <c r="N29" s="191"/>
      <c r="O29" s="191"/>
      <c r="P29" s="297" t="s">
        <v>713</v>
      </c>
    </row>
    <row r="30" spans="1:16" x14ac:dyDescent="0.2">
      <c r="A30" s="50">
        <v>24</v>
      </c>
      <c r="B30" s="269" t="s">
        <v>720</v>
      </c>
      <c r="C30" s="68" t="s">
        <v>721</v>
      </c>
      <c r="D30" s="40">
        <v>45302</v>
      </c>
      <c r="E30" s="80">
        <v>63117515</v>
      </c>
      <c r="F30" s="38" t="s">
        <v>669</v>
      </c>
      <c r="G30" s="77" t="s">
        <v>722</v>
      </c>
      <c r="H30" s="48">
        <v>10</v>
      </c>
      <c r="I30" s="51">
        <v>13509</v>
      </c>
      <c r="J30" s="322">
        <f t="shared" si="2"/>
        <v>996</v>
      </c>
      <c r="K30" s="187"/>
      <c r="L30" s="187"/>
      <c r="M30" s="190">
        <v>996</v>
      </c>
      <c r="N30" s="191"/>
      <c r="O30" s="191"/>
      <c r="P30" s="297" t="s">
        <v>509</v>
      </c>
    </row>
    <row r="31" spans="1:16" x14ac:dyDescent="0.2">
      <c r="A31" s="50">
        <v>25</v>
      </c>
      <c r="B31" s="269" t="s">
        <v>720</v>
      </c>
      <c r="C31" s="68" t="s">
        <v>723</v>
      </c>
      <c r="D31" s="40">
        <v>45324</v>
      </c>
      <c r="E31" s="80">
        <v>63117515</v>
      </c>
      <c r="F31" s="38" t="s">
        <v>669</v>
      </c>
      <c r="G31" s="77" t="s">
        <v>722</v>
      </c>
      <c r="H31" s="48">
        <v>10</v>
      </c>
      <c r="I31" s="51">
        <v>13509</v>
      </c>
      <c r="J31" s="322">
        <f t="shared" ref="J31" si="5">SUM(K31+L31+M31+N31+O31)</f>
        <v>150</v>
      </c>
      <c r="K31" s="187"/>
      <c r="L31" s="187"/>
      <c r="M31" s="190">
        <v>150</v>
      </c>
      <c r="N31" s="191"/>
      <c r="O31" s="191"/>
      <c r="P31" s="297" t="s">
        <v>509</v>
      </c>
    </row>
    <row r="32" spans="1:16" x14ac:dyDescent="0.2">
      <c r="A32" s="50">
        <v>26</v>
      </c>
      <c r="B32" s="269" t="s">
        <v>704</v>
      </c>
      <c r="C32" s="68" t="s">
        <v>641</v>
      </c>
      <c r="D32" s="40">
        <v>45540</v>
      </c>
      <c r="E32" s="80">
        <v>63117515</v>
      </c>
      <c r="F32" s="38" t="s">
        <v>669</v>
      </c>
      <c r="G32" s="83" t="s">
        <v>240</v>
      </c>
      <c r="H32" s="32">
        <v>10</v>
      </c>
      <c r="I32" s="33">
        <v>13460</v>
      </c>
      <c r="J32" s="225">
        <f t="shared" ref="J32" si="6">SUM(K32+L32+M32+N32+O32)</f>
        <v>2250</v>
      </c>
      <c r="K32" s="189"/>
      <c r="L32" s="187"/>
      <c r="M32" s="190">
        <v>2250</v>
      </c>
      <c r="N32" s="191"/>
      <c r="O32" s="191"/>
      <c r="P32" s="110" t="s">
        <v>703</v>
      </c>
    </row>
    <row r="33" spans="1:16" x14ac:dyDescent="0.2">
      <c r="A33" s="50">
        <v>27</v>
      </c>
      <c r="B33" s="269" t="s">
        <v>184</v>
      </c>
      <c r="C33" s="68" t="s">
        <v>185</v>
      </c>
      <c r="D33" s="40">
        <v>45919</v>
      </c>
      <c r="E33" s="80">
        <v>63117515</v>
      </c>
      <c r="F33" s="38" t="s">
        <v>669</v>
      </c>
      <c r="G33" s="83" t="s">
        <v>736</v>
      </c>
      <c r="H33" s="32">
        <v>10</v>
      </c>
      <c r="I33" s="33">
        <v>13445</v>
      </c>
      <c r="J33" s="225">
        <f t="shared" si="2"/>
        <v>406.5</v>
      </c>
      <c r="K33" s="189"/>
      <c r="L33" s="187"/>
      <c r="M33" s="190">
        <v>406.5</v>
      </c>
      <c r="N33" s="191"/>
      <c r="O33" s="191"/>
      <c r="P33" s="110" t="s">
        <v>186</v>
      </c>
    </row>
    <row r="34" spans="1:16" x14ac:dyDescent="0.2">
      <c r="A34" s="50">
        <v>28</v>
      </c>
      <c r="B34" s="269" t="s">
        <v>187</v>
      </c>
      <c r="C34" s="68" t="s">
        <v>185</v>
      </c>
      <c r="D34" s="40">
        <v>45952</v>
      </c>
      <c r="E34" s="80">
        <v>63117515</v>
      </c>
      <c r="F34" s="38" t="s">
        <v>669</v>
      </c>
      <c r="G34" s="83" t="s">
        <v>736</v>
      </c>
      <c r="H34" s="32">
        <v>10</v>
      </c>
      <c r="I34" s="33">
        <v>13445</v>
      </c>
      <c r="J34" s="225">
        <f t="shared" ref="J34" si="7">SUM(K34+L34+M34+N34+O34)</f>
        <v>406.5</v>
      </c>
      <c r="K34" s="189"/>
      <c r="L34" s="187"/>
      <c r="M34" s="190">
        <v>406.5</v>
      </c>
      <c r="N34" s="191"/>
      <c r="O34" s="191"/>
      <c r="P34" s="110" t="s">
        <v>188</v>
      </c>
    </row>
    <row r="35" spans="1:16" x14ac:dyDescent="0.2">
      <c r="A35" s="50">
        <v>29</v>
      </c>
      <c r="B35" s="269" t="s">
        <v>187</v>
      </c>
      <c r="C35" s="68" t="s">
        <v>185</v>
      </c>
      <c r="D35" s="40">
        <v>45976</v>
      </c>
      <c r="E35" s="80">
        <v>63117515</v>
      </c>
      <c r="F35" s="38" t="s">
        <v>669</v>
      </c>
      <c r="G35" s="83" t="s">
        <v>736</v>
      </c>
      <c r="H35" s="32">
        <v>10</v>
      </c>
      <c r="I35" s="33">
        <v>13445</v>
      </c>
      <c r="J35" s="225">
        <f t="shared" ref="J35" si="8">SUM(K35+L35+M35+N35+O35)</f>
        <v>406.5</v>
      </c>
      <c r="K35" s="189"/>
      <c r="L35" s="187"/>
      <c r="M35" s="190">
        <v>406.5</v>
      </c>
      <c r="N35" s="191"/>
      <c r="O35" s="191"/>
      <c r="P35" s="110" t="s">
        <v>190</v>
      </c>
    </row>
    <row r="36" spans="1:16" x14ac:dyDescent="0.2">
      <c r="A36" s="50">
        <v>30</v>
      </c>
      <c r="B36" s="269" t="s">
        <v>738</v>
      </c>
      <c r="C36" s="68" t="s">
        <v>739</v>
      </c>
      <c r="D36" s="40">
        <v>46011</v>
      </c>
      <c r="E36" s="80">
        <v>63117515</v>
      </c>
      <c r="F36" s="38" t="s">
        <v>669</v>
      </c>
      <c r="G36" s="83" t="s">
        <v>736</v>
      </c>
      <c r="H36" s="32">
        <v>10</v>
      </c>
      <c r="I36" s="33">
        <v>13445</v>
      </c>
      <c r="J36" s="225">
        <f t="shared" ref="J36:J37" si="9">SUM(K36+L36+M36+N36+O36)</f>
        <v>362.8</v>
      </c>
      <c r="K36" s="189"/>
      <c r="L36" s="187"/>
      <c r="M36" s="190">
        <v>362.8</v>
      </c>
      <c r="N36" s="191"/>
      <c r="O36" s="191"/>
      <c r="P36" s="110" t="s">
        <v>737</v>
      </c>
    </row>
    <row r="37" spans="1:16" x14ac:dyDescent="0.2">
      <c r="A37" s="50">
        <v>31</v>
      </c>
      <c r="B37" s="269" t="s">
        <v>738</v>
      </c>
      <c r="C37" s="68" t="s">
        <v>739</v>
      </c>
      <c r="D37" s="40">
        <v>46011</v>
      </c>
      <c r="E37" s="80">
        <v>63117515</v>
      </c>
      <c r="F37" s="38" t="s">
        <v>669</v>
      </c>
      <c r="G37" s="83" t="s">
        <v>736</v>
      </c>
      <c r="H37" s="32">
        <v>10</v>
      </c>
      <c r="I37" s="33">
        <v>13445</v>
      </c>
      <c r="J37" s="225">
        <f t="shared" si="9"/>
        <v>362.8</v>
      </c>
      <c r="K37" s="189"/>
      <c r="L37" s="187"/>
      <c r="M37" s="190">
        <v>362.8</v>
      </c>
      <c r="N37" s="191"/>
      <c r="O37" s="191"/>
      <c r="P37" s="110" t="s">
        <v>737</v>
      </c>
    </row>
    <row r="38" spans="1:16" x14ac:dyDescent="0.2">
      <c r="A38" s="50">
        <v>32</v>
      </c>
      <c r="B38" s="269" t="s">
        <v>740</v>
      </c>
      <c r="C38" s="68" t="s">
        <v>182</v>
      </c>
      <c r="D38" s="40">
        <v>46044</v>
      </c>
      <c r="E38" s="80">
        <v>63117515</v>
      </c>
      <c r="F38" s="38" t="s">
        <v>669</v>
      </c>
      <c r="G38" s="83" t="s">
        <v>736</v>
      </c>
      <c r="H38" s="32">
        <v>10</v>
      </c>
      <c r="I38" s="33">
        <v>13445</v>
      </c>
      <c r="J38" s="225">
        <f t="shared" ref="J38" si="10">SUM(K38+L38+M38+N38+O38)</f>
        <v>362.8</v>
      </c>
      <c r="K38" s="189"/>
      <c r="L38" s="187"/>
      <c r="M38" s="190">
        <v>362.8</v>
      </c>
      <c r="N38" s="191"/>
      <c r="O38" s="191"/>
      <c r="P38" s="110" t="s">
        <v>203</v>
      </c>
    </row>
    <row r="39" spans="1:16" x14ac:dyDescent="0.2">
      <c r="A39" s="50">
        <v>33</v>
      </c>
      <c r="B39" s="269" t="s">
        <v>192</v>
      </c>
      <c r="C39" s="68" t="s">
        <v>182</v>
      </c>
      <c r="D39" s="40">
        <v>46081</v>
      </c>
      <c r="E39" s="80">
        <v>63117515</v>
      </c>
      <c r="F39" s="38" t="s">
        <v>669</v>
      </c>
      <c r="G39" s="83" t="s">
        <v>736</v>
      </c>
      <c r="H39" s="32">
        <v>10</v>
      </c>
      <c r="I39" s="33">
        <v>13445</v>
      </c>
      <c r="J39" s="225">
        <f t="shared" ref="J39" si="11">SUM(K39+L39+M39+N39+O39)</f>
        <v>362.8</v>
      </c>
      <c r="K39" s="189"/>
      <c r="L39" s="187"/>
      <c r="M39" s="190">
        <v>362.8</v>
      </c>
      <c r="N39" s="191"/>
      <c r="O39" s="191"/>
      <c r="P39" s="110" t="s">
        <v>191</v>
      </c>
    </row>
    <row r="40" spans="1:16" x14ac:dyDescent="0.2">
      <c r="A40" s="50">
        <v>34</v>
      </c>
      <c r="B40" s="269" t="s">
        <v>201</v>
      </c>
      <c r="C40" s="68" t="s">
        <v>202</v>
      </c>
      <c r="D40" s="40">
        <v>46114</v>
      </c>
      <c r="E40" s="80">
        <v>63117515</v>
      </c>
      <c r="F40" s="38" t="s">
        <v>669</v>
      </c>
      <c r="G40" s="83" t="s">
        <v>736</v>
      </c>
      <c r="H40" s="32">
        <v>10</v>
      </c>
      <c r="I40" s="33">
        <v>13445</v>
      </c>
      <c r="J40" s="225">
        <f t="shared" ref="J40" si="12">SUM(K40+L40+M40+N40+O40)</f>
        <v>362.8</v>
      </c>
      <c r="K40" s="189"/>
      <c r="L40" s="187"/>
      <c r="M40" s="190">
        <v>362.8</v>
      </c>
      <c r="N40" s="191"/>
      <c r="O40" s="191"/>
      <c r="P40" s="110" t="s">
        <v>200</v>
      </c>
    </row>
    <row r="41" spans="1:16" x14ac:dyDescent="0.2">
      <c r="A41" s="50">
        <v>35</v>
      </c>
      <c r="B41" s="269" t="s">
        <v>742</v>
      </c>
      <c r="C41" s="68" t="s">
        <v>182</v>
      </c>
      <c r="D41" s="40">
        <v>46146</v>
      </c>
      <c r="E41" s="80">
        <v>63117515</v>
      </c>
      <c r="F41" s="38" t="s">
        <v>669</v>
      </c>
      <c r="G41" s="83" t="s">
        <v>736</v>
      </c>
      <c r="H41" s="32">
        <v>10</v>
      </c>
      <c r="I41" s="33">
        <v>13445</v>
      </c>
      <c r="J41" s="225">
        <f t="shared" ref="J41:J42" si="13">SUM(K41+L41+M41+N41+O41)</f>
        <v>406.5</v>
      </c>
      <c r="K41" s="189"/>
      <c r="L41" s="187"/>
      <c r="M41" s="190">
        <v>406.5</v>
      </c>
      <c r="N41" s="191"/>
      <c r="O41" s="191"/>
      <c r="P41" s="110" t="s">
        <v>741</v>
      </c>
    </row>
    <row r="42" spans="1:16" x14ac:dyDescent="0.2">
      <c r="A42" s="50">
        <v>36</v>
      </c>
      <c r="B42" s="269" t="s">
        <v>213</v>
      </c>
      <c r="C42" s="68" t="s">
        <v>214</v>
      </c>
      <c r="D42" s="40">
        <v>46163</v>
      </c>
      <c r="E42" s="80">
        <v>63117515</v>
      </c>
      <c r="F42" s="38" t="s">
        <v>669</v>
      </c>
      <c r="G42" s="83" t="s">
        <v>736</v>
      </c>
      <c r="H42" s="32">
        <v>10</v>
      </c>
      <c r="I42" s="33">
        <v>13445</v>
      </c>
      <c r="J42" s="225">
        <f t="shared" si="13"/>
        <v>449.7</v>
      </c>
      <c r="K42" s="189"/>
      <c r="L42" s="187"/>
      <c r="M42" s="190">
        <v>449.7</v>
      </c>
      <c r="N42" s="191"/>
      <c r="O42" s="191"/>
      <c r="P42" s="110" t="s">
        <v>212</v>
      </c>
    </row>
    <row r="43" spans="1:16" x14ac:dyDescent="0.2">
      <c r="A43" s="50">
        <v>37</v>
      </c>
      <c r="B43" s="269" t="s">
        <v>744</v>
      </c>
      <c r="C43" s="68" t="s">
        <v>745</v>
      </c>
      <c r="D43" s="40">
        <v>46184</v>
      </c>
      <c r="E43" s="80">
        <v>63117515</v>
      </c>
      <c r="F43" s="38" t="s">
        <v>669</v>
      </c>
      <c r="G43" s="83" t="s">
        <v>736</v>
      </c>
      <c r="H43" s="32">
        <v>10</v>
      </c>
      <c r="I43" s="33">
        <v>13445</v>
      </c>
      <c r="J43" s="225">
        <f t="shared" ref="J43:J44" si="14">SUM(K43+L43+M43+N43+O43)</f>
        <v>362.8</v>
      </c>
      <c r="K43" s="189"/>
      <c r="L43" s="187"/>
      <c r="M43" s="190">
        <v>362.8</v>
      </c>
      <c r="N43" s="191"/>
      <c r="O43" s="191"/>
      <c r="P43" s="110" t="s">
        <v>743</v>
      </c>
    </row>
    <row r="44" spans="1:16" x14ac:dyDescent="0.2">
      <c r="A44" s="50">
        <v>38</v>
      </c>
      <c r="B44" s="269" t="s">
        <v>746</v>
      </c>
      <c r="C44" s="68" t="s">
        <v>747</v>
      </c>
      <c r="D44" s="40">
        <v>38353</v>
      </c>
      <c r="E44" s="80">
        <v>63117515</v>
      </c>
      <c r="F44" s="38" t="s">
        <v>669</v>
      </c>
      <c r="G44" s="83" t="s">
        <v>736</v>
      </c>
      <c r="H44" s="32">
        <v>10</v>
      </c>
      <c r="I44" s="33">
        <v>13445</v>
      </c>
      <c r="J44" s="225">
        <f t="shared" si="14"/>
        <v>406.5</v>
      </c>
      <c r="K44" s="189"/>
      <c r="L44" s="187"/>
      <c r="M44" s="190">
        <v>406.5</v>
      </c>
      <c r="N44" s="191"/>
      <c r="O44" s="191"/>
      <c r="P44" s="110" t="s">
        <v>207</v>
      </c>
    </row>
    <row r="45" spans="1:16" x14ac:dyDescent="0.2">
      <c r="A45" s="50">
        <v>39</v>
      </c>
      <c r="B45" s="269" t="s">
        <v>194</v>
      </c>
      <c r="C45" s="68" t="s">
        <v>182</v>
      </c>
      <c r="D45" s="40">
        <v>46283</v>
      </c>
      <c r="E45" s="80">
        <v>63117515</v>
      </c>
      <c r="F45" s="38" t="s">
        <v>669</v>
      </c>
      <c r="G45" s="83" t="s">
        <v>736</v>
      </c>
      <c r="H45" s="32">
        <v>10</v>
      </c>
      <c r="I45" s="33">
        <v>13445</v>
      </c>
      <c r="J45" s="225">
        <f t="shared" ref="J45:J46" si="15">SUM(K45+L45+M45+N45+O45)</f>
        <v>406.5</v>
      </c>
      <c r="K45" s="189"/>
      <c r="L45" s="187"/>
      <c r="M45" s="190">
        <v>406.5</v>
      </c>
      <c r="N45" s="191"/>
      <c r="O45" s="191"/>
      <c r="P45" s="110" t="s">
        <v>195</v>
      </c>
    </row>
    <row r="46" spans="1:16" x14ac:dyDescent="0.2">
      <c r="A46" s="50">
        <v>40</v>
      </c>
      <c r="B46" s="269" t="s">
        <v>194</v>
      </c>
      <c r="C46" s="68" t="s">
        <v>182</v>
      </c>
      <c r="D46" s="40">
        <v>46283</v>
      </c>
      <c r="E46" s="80">
        <v>63117515</v>
      </c>
      <c r="F46" s="38" t="s">
        <v>669</v>
      </c>
      <c r="G46" s="83" t="s">
        <v>736</v>
      </c>
      <c r="H46" s="32">
        <v>10</v>
      </c>
      <c r="I46" s="33">
        <v>13445</v>
      </c>
      <c r="J46" s="225">
        <f t="shared" si="15"/>
        <v>406.5</v>
      </c>
      <c r="K46" s="189"/>
      <c r="L46" s="187"/>
      <c r="M46" s="190">
        <v>406.5</v>
      </c>
      <c r="N46" s="191"/>
      <c r="O46" s="191"/>
      <c r="P46" s="110" t="s">
        <v>195</v>
      </c>
    </row>
    <row r="47" spans="1:16" x14ac:dyDescent="0.2">
      <c r="A47" s="50">
        <v>41</v>
      </c>
      <c r="B47" s="269" t="s">
        <v>751</v>
      </c>
      <c r="C47" s="68" t="s">
        <v>182</v>
      </c>
      <c r="D47" s="40">
        <v>46309</v>
      </c>
      <c r="E47" s="80">
        <v>63117515</v>
      </c>
      <c r="F47" s="38" t="s">
        <v>669</v>
      </c>
      <c r="G47" s="83" t="s">
        <v>736</v>
      </c>
      <c r="H47" s="32">
        <v>10</v>
      </c>
      <c r="I47" s="33">
        <v>13445</v>
      </c>
      <c r="J47" s="225">
        <f t="shared" ref="J47:J49" si="16">SUM(K47+L47+M47+N47+O47)</f>
        <v>406.5</v>
      </c>
      <c r="K47" s="189"/>
      <c r="L47" s="187"/>
      <c r="M47" s="190">
        <v>406.5</v>
      </c>
      <c r="N47" s="191"/>
      <c r="O47" s="191"/>
      <c r="P47" s="110" t="s">
        <v>750</v>
      </c>
    </row>
    <row r="48" spans="1:16" x14ac:dyDescent="0.2">
      <c r="A48" s="50">
        <v>42</v>
      </c>
      <c r="B48" s="269" t="s">
        <v>751</v>
      </c>
      <c r="C48" s="68" t="s">
        <v>182</v>
      </c>
      <c r="D48" s="40">
        <v>46309</v>
      </c>
      <c r="E48" s="80">
        <v>63117515</v>
      </c>
      <c r="F48" s="38" t="s">
        <v>669</v>
      </c>
      <c r="G48" s="83" t="s">
        <v>736</v>
      </c>
      <c r="H48" s="32">
        <v>10</v>
      </c>
      <c r="I48" s="33">
        <v>13445</v>
      </c>
      <c r="J48" s="225">
        <f t="shared" si="16"/>
        <v>406.5</v>
      </c>
      <c r="K48" s="189"/>
      <c r="L48" s="187"/>
      <c r="M48" s="190">
        <v>406.5</v>
      </c>
      <c r="N48" s="191"/>
      <c r="O48" s="191"/>
      <c r="P48" s="110" t="s">
        <v>750</v>
      </c>
    </row>
    <row r="49" spans="1:16" x14ac:dyDescent="0.2">
      <c r="A49" s="50">
        <v>43</v>
      </c>
      <c r="B49" s="269" t="s">
        <v>751</v>
      </c>
      <c r="C49" s="68" t="s">
        <v>182</v>
      </c>
      <c r="D49" s="40">
        <v>46309</v>
      </c>
      <c r="E49" s="80">
        <v>63117515</v>
      </c>
      <c r="F49" s="38" t="s">
        <v>669</v>
      </c>
      <c r="G49" s="83" t="s">
        <v>736</v>
      </c>
      <c r="H49" s="32">
        <v>10</v>
      </c>
      <c r="I49" s="33">
        <v>13445</v>
      </c>
      <c r="J49" s="225">
        <f t="shared" si="16"/>
        <v>406.5</v>
      </c>
      <c r="K49" s="189"/>
      <c r="L49" s="187"/>
      <c r="M49" s="190">
        <v>406.5</v>
      </c>
      <c r="N49" s="191"/>
      <c r="O49" s="191"/>
      <c r="P49" s="110" t="s">
        <v>750</v>
      </c>
    </row>
    <row r="50" spans="1:16" x14ac:dyDescent="0.2">
      <c r="A50" s="50">
        <v>44</v>
      </c>
      <c r="B50" s="269" t="s">
        <v>753</v>
      </c>
      <c r="C50" s="68" t="s">
        <v>182</v>
      </c>
      <c r="D50" s="40">
        <v>46318</v>
      </c>
      <c r="E50" s="80">
        <v>63117515</v>
      </c>
      <c r="F50" s="38" t="s">
        <v>669</v>
      </c>
      <c r="G50" s="83" t="s">
        <v>736</v>
      </c>
      <c r="H50" s="32">
        <v>10</v>
      </c>
      <c r="I50" s="33">
        <v>13445</v>
      </c>
      <c r="J50" s="225">
        <f t="shared" ref="J50:J52" si="17">SUM(K50+L50+M50+N50+O50)</f>
        <v>362.8</v>
      </c>
      <c r="K50" s="189"/>
      <c r="L50" s="187"/>
      <c r="M50" s="190">
        <v>362.8</v>
      </c>
      <c r="N50" s="191"/>
      <c r="O50" s="191"/>
      <c r="P50" s="110" t="s">
        <v>752</v>
      </c>
    </row>
    <row r="51" spans="1:16" x14ac:dyDescent="0.2">
      <c r="A51" s="50">
        <v>45</v>
      </c>
      <c r="B51" s="269" t="s">
        <v>753</v>
      </c>
      <c r="C51" s="68" t="s">
        <v>182</v>
      </c>
      <c r="D51" s="40">
        <v>46318</v>
      </c>
      <c r="E51" s="80">
        <v>63117515</v>
      </c>
      <c r="F51" s="38" t="s">
        <v>669</v>
      </c>
      <c r="G51" s="83" t="s">
        <v>736</v>
      </c>
      <c r="H51" s="32">
        <v>10</v>
      </c>
      <c r="I51" s="33">
        <v>13445</v>
      </c>
      <c r="J51" s="225">
        <f t="shared" si="17"/>
        <v>362.8</v>
      </c>
      <c r="K51" s="189"/>
      <c r="L51" s="187"/>
      <c r="M51" s="190">
        <v>362.8</v>
      </c>
      <c r="N51" s="191"/>
      <c r="O51" s="191"/>
      <c r="P51" s="110" t="s">
        <v>752</v>
      </c>
    </row>
    <row r="52" spans="1:16" x14ac:dyDescent="0.2">
      <c r="A52" s="50">
        <v>46</v>
      </c>
      <c r="B52" s="269" t="s">
        <v>753</v>
      </c>
      <c r="C52" s="68" t="s">
        <v>182</v>
      </c>
      <c r="D52" s="40">
        <v>4618</v>
      </c>
      <c r="E52" s="80">
        <v>63117515</v>
      </c>
      <c r="F52" s="38" t="s">
        <v>669</v>
      </c>
      <c r="G52" s="83" t="s">
        <v>736</v>
      </c>
      <c r="H52" s="32">
        <v>10</v>
      </c>
      <c r="I52" s="33">
        <v>13445</v>
      </c>
      <c r="J52" s="225">
        <f t="shared" si="17"/>
        <v>362.8</v>
      </c>
      <c r="K52" s="189"/>
      <c r="L52" s="187"/>
      <c r="M52" s="190">
        <v>362.8</v>
      </c>
      <c r="N52" s="191"/>
      <c r="O52" s="191"/>
      <c r="P52" s="110" t="s">
        <v>752</v>
      </c>
    </row>
    <row r="53" spans="1:16" x14ac:dyDescent="0.2">
      <c r="A53" s="50">
        <v>47</v>
      </c>
      <c r="B53" s="269" t="s">
        <v>755</v>
      </c>
      <c r="C53" s="68" t="s">
        <v>756</v>
      </c>
      <c r="D53" s="40">
        <v>48400</v>
      </c>
      <c r="E53" s="80">
        <v>63117515</v>
      </c>
      <c r="F53" s="38" t="s">
        <v>757</v>
      </c>
      <c r="G53" s="83" t="s">
        <v>736</v>
      </c>
      <c r="H53" s="32">
        <v>10</v>
      </c>
      <c r="I53" s="33">
        <v>13445</v>
      </c>
      <c r="J53" s="225">
        <f t="shared" ref="J53" si="18">SUM(K53+L53+M53+N53+O53)</f>
        <v>362.8</v>
      </c>
      <c r="K53" s="189"/>
      <c r="L53" s="187"/>
      <c r="M53" s="190">
        <v>362.8</v>
      </c>
      <c r="N53" s="191"/>
      <c r="O53" s="191"/>
      <c r="P53" s="110" t="s">
        <v>754</v>
      </c>
    </row>
    <row r="54" spans="1:16" x14ac:dyDescent="0.2">
      <c r="A54" s="50">
        <v>48</v>
      </c>
      <c r="B54" s="269" t="s">
        <v>197</v>
      </c>
      <c r="C54" s="68" t="s">
        <v>198</v>
      </c>
      <c r="D54" s="40">
        <v>48423</v>
      </c>
      <c r="E54" s="80">
        <v>63117515</v>
      </c>
      <c r="F54" s="38" t="s">
        <v>757</v>
      </c>
      <c r="G54" s="83" t="s">
        <v>736</v>
      </c>
      <c r="H54" s="32">
        <v>10</v>
      </c>
      <c r="I54" s="33">
        <v>13445</v>
      </c>
      <c r="J54" s="225">
        <f t="shared" ref="J54:J55" si="19">SUM(K54+L54+M54+N54+O54)</f>
        <v>449.7</v>
      </c>
      <c r="K54" s="189"/>
      <c r="L54" s="187"/>
      <c r="M54" s="190">
        <v>449.7</v>
      </c>
      <c r="N54" s="191"/>
      <c r="O54" s="191"/>
      <c r="P54" s="110" t="s">
        <v>196</v>
      </c>
    </row>
    <row r="55" spans="1:16" x14ac:dyDescent="0.2">
      <c r="A55" s="50">
        <v>49</v>
      </c>
      <c r="B55" s="269" t="s">
        <v>197</v>
      </c>
      <c r="C55" s="68" t="s">
        <v>198</v>
      </c>
      <c r="D55" s="40">
        <v>48423</v>
      </c>
      <c r="E55" s="80">
        <v>63117515</v>
      </c>
      <c r="F55" s="38" t="s">
        <v>757</v>
      </c>
      <c r="G55" s="83" t="s">
        <v>736</v>
      </c>
      <c r="H55" s="32">
        <v>10</v>
      </c>
      <c r="I55" s="33">
        <v>13445</v>
      </c>
      <c r="J55" s="225">
        <f t="shared" si="19"/>
        <v>449.7</v>
      </c>
      <c r="K55" s="189"/>
      <c r="L55" s="187"/>
      <c r="M55" s="190">
        <v>449.7</v>
      </c>
      <c r="N55" s="191"/>
      <c r="O55" s="191"/>
      <c r="P55" s="110" t="s">
        <v>196</v>
      </c>
    </row>
    <row r="56" spans="1:16" x14ac:dyDescent="0.2">
      <c r="A56" s="50">
        <v>50</v>
      </c>
      <c r="B56" s="269" t="s">
        <v>225</v>
      </c>
      <c r="C56" s="68" t="s">
        <v>182</v>
      </c>
      <c r="D56" s="40">
        <v>48446</v>
      </c>
      <c r="E56" s="80">
        <v>63117515</v>
      </c>
      <c r="F56" s="38" t="s">
        <v>757</v>
      </c>
      <c r="G56" s="83" t="s">
        <v>736</v>
      </c>
      <c r="H56" s="32">
        <v>10</v>
      </c>
      <c r="I56" s="33">
        <v>13445</v>
      </c>
      <c r="J56" s="225">
        <f t="shared" ref="J56" si="20">SUM(K56+L56+M56+N56+O56)</f>
        <v>492.45</v>
      </c>
      <c r="K56" s="189"/>
      <c r="L56" s="187"/>
      <c r="M56" s="190">
        <v>492.45</v>
      </c>
      <c r="N56" s="191"/>
      <c r="O56" s="191"/>
      <c r="P56" s="110" t="s">
        <v>224</v>
      </c>
    </row>
    <row r="57" spans="1:16" x14ac:dyDescent="0.2">
      <c r="A57" s="50">
        <v>51</v>
      </c>
      <c r="B57" s="269" t="s">
        <v>758</v>
      </c>
      <c r="C57" s="68" t="s">
        <v>759</v>
      </c>
      <c r="D57" s="40">
        <v>48458</v>
      </c>
      <c r="E57" s="80">
        <v>63117515</v>
      </c>
      <c r="F57" s="38" t="s">
        <v>757</v>
      </c>
      <c r="G57" s="83" t="s">
        <v>736</v>
      </c>
      <c r="H57" s="32">
        <v>10</v>
      </c>
      <c r="I57" s="33">
        <v>13445</v>
      </c>
      <c r="J57" s="225">
        <f t="shared" ref="J57" si="21">SUM(K57+L57+M57+N57+O57)</f>
        <v>406.5</v>
      </c>
      <c r="K57" s="189"/>
      <c r="L57" s="187"/>
      <c r="M57" s="190">
        <v>406.5</v>
      </c>
      <c r="N57" s="191"/>
      <c r="O57" s="191"/>
      <c r="P57" s="110" t="s">
        <v>221</v>
      </c>
    </row>
    <row r="58" spans="1:16" x14ac:dyDescent="0.2">
      <c r="A58" s="50">
        <v>52</v>
      </c>
      <c r="B58" s="269" t="s">
        <v>767</v>
      </c>
      <c r="C58" s="68" t="s">
        <v>768</v>
      </c>
      <c r="D58" s="40">
        <v>48582</v>
      </c>
      <c r="E58" s="80">
        <v>63117515</v>
      </c>
      <c r="F58" s="38" t="s">
        <v>757</v>
      </c>
      <c r="G58" s="83" t="s">
        <v>240</v>
      </c>
      <c r="H58" s="32">
        <v>10</v>
      </c>
      <c r="I58" s="33">
        <v>13460</v>
      </c>
      <c r="J58" s="225">
        <f t="shared" ref="J58:J83" si="22">SUM(K58+L58+M58+N58+O58)</f>
        <v>320</v>
      </c>
      <c r="K58" s="189"/>
      <c r="L58" s="187"/>
      <c r="M58" s="190">
        <v>320</v>
      </c>
      <c r="N58" s="191"/>
      <c r="O58" s="191"/>
      <c r="P58" s="297" t="s">
        <v>244</v>
      </c>
    </row>
    <row r="59" spans="1:16" x14ac:dyDescent="0.2">
      <c r="A59" s="50">
        <v>53</v>
      </c>
      <c r="B59" s="269" t="s">
        <v>776</v>
      </c>
      <c r="C59" s="68" t="s">
        <v>641</v>
      </c>
      <c r="D59" s="40">
        <v>48943</v>
      </c>
      <c r="E59" s="80">
        <v>63117515</v>
      </c>
      <c r="F59" s="38" t="s">
        <v>757</v>
      </c>
      <c r="G59" s="83" t="s">
        <v>636</v>
      </c>
      <c r="H59" s="32">
        <v>10</v>
      </c>
      <c r="I59" s="33">
        <v>14310</v>
      </c>
      <c r="J59" s="225">
        <f t="shared" si="22"/>
        <v>2918.7</v>
      </c>
      <c r="K59" s="189"/>
      <c r="L59" s="187"/>
      <c r="M59" s="190">
        <v>2918.7</v>
      </c>
      <c r="N59" s="191"/>
      <c r="O59" s="191"/>
      <c r="P59" s="110" t="s">
        <v>126</v>
      </c>
    </row>
    <row r="60" spans="1:16" x14ac:dyDescent="0.2">
      <c r="A60" s="50">
        <v>54</v>
      </c>
      <c r="B60" s="269" t="s">
        <v>787</v>
      </c>
      <c r="C60" s="68" t="s">
        <v>732</v>
      </c>
      <c r="D60" s="40">
        <v>49433</v>
      </c>
      <c r="E60" s="80">
        <v>63117515</v>
      </c>
      <c r="F60" s="38" t="s">
        <v>757</v>
      </c>
      <c r="G60" s="83" t="s">
        <v>788</v>
      </c>
      <c r="H60" s="32">
        <v>10</v>
      </c>
      <c r="I60" s="33">
        <v>13610</v>
      </c>
      <c r="J60" s="225">
        <f t="shared" si="22"/>
        <v>96.25</v>
      </c>
      <c r="K60" s="189"/>
      <c r="L60" s="187"/>
      <c r="M60" s="190">
        <v>96.25</v>
      </c>
      <c r="N60" s="191"/>
      <c r="O60" s="191"/>
      <c r="P60" s="297" t="s">
        <v>513</v>
      </c>
    </row>
    <row r="61" spans="1:16" x14ac:dyDescent="0.2">
      <c r="A61" s="50">
        <v>55</v>
      </c>
      <c r="B61" s="269" t="s">
        <v>804</v>
      </c>
      <c r="C61" s="68" t="s">
        <v>805</v>
      </c>
      <c r="D61" s="40">
        <v>49652</v>
      </c>
      <c r="E61" s="80">
        <v>63117515</v>
      </c>
      <c r="F61" s="38" t="s">
        <v>806</v>
      </c>
      <c r="G61" s="83" t="s">
        <v>240</v>
      </c>
      <c r="H61" s="32">
        <v>10</v>
      </c>
      <c r="I61" s="33">
        <v>13460</v>
      </c>
      <c r="J61" s="225">
        <f t="shared" si="22"/>
        <v>320</v>
      </c>
      <c r="K61" s="189"/>
      <c r="L61" s="187"/>
      <c r="M61" s="190">
        <v>320</v>
      </c>
      <c r="N61" s="191"/>
      <c r="O61" s="191"/>
      <c r="P61" s="297" t="s">
        <v>244</v>
      </c>
    </row>
    <row r="62" spans="1:16" x14ac:dyDescent="0.2">
      <c r="A62" s="50">
        <v>56</v>
      </c>
      <c r="B62" s="269" t="s">
        <v>777</v>
      </c>
      <c r="C62" s="68" t="s">
        <v>757</v>
      </c>
      <c r="D62" s="40">
        <v>49951</v>
      </c>
      <c r="E62" s="80">
        <v>63117515</v>
      </c>
      <c r="F62" s="38" t="s">
        <v>806</v>
      </c>
      <c r="G62" s="83" t="s">
        <v>148</v>
      </c>
      <c r="H62" s="32">
        <v>21</v>
      </c>
      <c r="I62" s="33">
        <v>13610</v>
      </c>
      <c r="J62" s="225">
        <f t="shared" si="22"/>
        <v>6690</v>
      </c>
      <c r="K62" s="189"/>
      <c r="L62" s="187"/>
      <c r="M62" s="190">
        <v>6690</v>
      </c>
      <c r="N62" s="191"/>
      <c r="O62" s="191"/>
      <c r="P62" s="297" t="s">
        <v>149</v>
      </c>
    </row>
    <row r="63" spans="1:16" x14ac:dyDescent="0.2">
      <c r="A63" s="50">
        <v>57</v>
      </c>
      <c r="B63" s="269" t="s">
        <v>854</v>
      </c>
      <c r="C63" s="68" t="s">
        <v>855</v>
      </c>
      <c r="D63" s="40">
        <v>53258</v>
      </c>
      <c r="E63" s="80">
        <v>63117515</v>
      </c>
      <c r="F63" s="38" t="s">
        <v>853</v>
      </c>
      <c r="G63" s="83" t="s">
        <v>856</v>
      </c>
      <c r="H63" s="32">
        <v>21</v>
      </c>
      <c r="I63" s="33">
        <v>13142</v>
      </c>
      <c r="J63" s="225">
        <f t="shared" si="22"/>
        <v>1287</v>
      </c>
      <c r="K63" s="189"/>
      <c r="L63" s="187"/>
      <c r="M63" s="190">
        <v>1287</v>
      </c>
      <c r="N63" s="191"/>
      <c r="O63" s="191"/>
      <c r="P63" s="297" t="s">
        <v>857</v>
      </c>
    </row>
    <row r="64" spans="1:16" x14ac:dyDescent="0.2">
      <c r="A64" s="50">
        <v>58</v>
      </c>
      <c r="B64" s="269" t="s">
        <v>854</v>
      </c>
      <c r="C64" s="68" t="s">
        <v>855</v>
      </c>
      <c r="D64" s="40">
        <v>53258</v>
      </c>
      <c r="E64" s="80">
        <v>63117515</v>
      </c>
      <c r="F64" s="38" t="s">
        <v>853</v>
      </c>
      <c r="G64" s="83" t="s">
        <v>856</v>
      </c>
      <c r="H64" s="32">
        <v>21</v>
      </c>
      <c r="I64" s="33">
        <v>13143</v>
      </c>
      <c r="J64" s="225">
        <f t="shared" si="22"/>
        <v>2335.5</v>
      </c>
      <c r="K64" s="189"/>
      <c r="L64" s="187"/>
      <c r="M64" s="190">
        <v>2335.5</v>
      </c>
      <c r="N64" s="191"/>
      <c r="O64" s="191"/>
      <c r="P64" s="297" t="s">
        <v>857</v>
      </c>
    </row>
    <row r="65" spans="1:16" x14ac:dyDescent="0.2">
      <c r="A65" s="50">
        <v>59</v>
      </c>
      <c r="B65" s="269" t="s">
        <v>854</v>
      </c>
      <c r="C65" s="68" t="s">
        <v>855</v>
      </c>
      <c r="D65" s="40">
        <v>53268</v>
      </c>
      <c r="E65" s="80">
        <v>63117515</v>
      </c>
      <c r="F65" s="38" t="s">
        <v>853</v>
      </c>
      <c r="G65" s="83" t="s">
        <v>856</v>
      </c>
      <c r="H65" s="32">
        <v>21</v>
      </c>
      <c r="I65" s="33">
        <v>13142</v>
      </c>
      <c r="J65" s="225">
        <f t="shared" si="22"/>
        <v>1287</v>
      </c>
      <c r="K65" s="189"/>
      <c r="L65" s="187"/>
      <c r="M65" s="190">
        <v>1287</v>
      </c>
      <c r="N65" s="191"/>
      <c r="O65" s="191"/>
      <c r="P65" s="297" t="s">
        <v>858</v>
      </c>
    </row>
    <row r="66" spans="1:16" x14ac:dyDescent="0.2">
      <c r="A66" s="50">
        <v>60</v>
      </c>
      <c r="B66" s="269" t="s">
        <v>854</v>
      </c>
      <c r="C66" s="68" t="s">
        <v>855</v>
      </c>
      <c r="D66" s="40">
        <v>53268</v>
      </c>
      <c r="E66" s="80">
        <v>63117515</v>
      </c>
      <c r="F66" s="38" t="s">
        <v>853</v>
      </c>
      <c r="G66" s="83" t="s">
        <v>856</v>
      </c>
      <c r="H66" s="32">
        <v>21</v>
      </c>
      <c r="I66" s="33">
        <v>13143</v>
      </c>
      <c r="J66" s="225">
        <f t="shared" si="22"/>
        <v>1270.5</v>
      </c>
      <c r="K66" s="189"/>
      <c r="L66" s="187"/>
      <c r="M66" s="190">
        <v>1270.5</v>
      </c>
      <c r="N66" s="191"/>
      <c r="O66" s="191"/>
      <c r="P66" s="297" t="s">
        <v>858</v>
      </c>
    </row>
    <row r="67" spans="1:16" x14ac:dyDescent="0.2">
      <c r="A67" s="50">
        <v>61</v>
      </c>
      <c r="B67" s="269" t="s">
        <v>854</v>
      </c>
      <c r="C67" s="68" t="s">
        <v>202</v>
      </c>
      <c r="D67" s="40">
        <v>53295</v>
      </c>
      <c r="E67" s="80">
        <v>63117515</v>
      </c>
      <c r="F67" s="38" t="s">
        <v>853</v>
      </c>
      <c r="G67" s="83" t="s">
        <v>856</v>
      </c>
      <c r="H67" s="32">
        <v>21</v>
      </c>
      <c r="I67" s="33">
        <v>13143</v>
      </c>
      <c r="J67" s="225">
        <f t="shared" si="22"/>
        <v>210.6</v>
      </c>
      <c r="K67" s="189"/>
      <c r="L67" s="187"/>
      <c r="M67" s="190">
        <v>210.6</v>
      </c>
      <c r="N67" s="191"/>
      <c r="O67" s="191"/>
      <c r="P67" s="297" t="s">
        <v>859</v>
      </c>
    </row>
    <row r="68" spans="1:16" x14ac:dyDescent="0.2">
      <c r="A68" s="50">
        <v>62</v>
      </c>
      <c r="B68" s="269" t="s">
        <v>854</v>
      </c>
      <c r="C68" s="68" t="s">
        <v>691</v>
      </c>
      <c r="D68" s="40">
        <v>53880</v>
      </c>
      <c r="E68" s="80">
        <v>63117515</v>
      </c>
      <c r="F68" s="38" t="s">
        <v>862</v>
      </c>
      <c r="G68" s="83" t="s">
        <v>856</v>
      </c>
      <c r="H68" s="32">
        <v>21</v>
      </c>
      <c r="I68" s="33">
        <v>13143</v>
      </c>
      <c r="J68" s="225">
        <f>SUM(K68+L68+M68+N68+O68)</f>
        <v>749.4</v>
      </c>
      <c r="K68" s="189"/>
      <c r="L68" s="187"/>
      <c r="M68" s="190">
        <v>749.4</v>
      </c>
      <c r="N68" s="435"/>
      <c r="O68" s="435"/>
      <c r="P68" s="297" t="s">
        <v>863</v>
      </c>
    </row>
    <row r="69" spans="1:16" x14ac:dyDescent="0.2">
      <c r="A69" s="50">
        <v>63</v>
      </c>
      <c r="B69" s="269" t="s">
        <v>873</v>
      </c>
      <c r="C69" s="68" t="s">
        <v>392</v>
      </c>
      <c r="D69" s="40">
        <v>57772</v>
      </c>
      <c r="E69" s="80">
        <v>63117515</v>
      </c>
      <c r="F69" s="38" t="s">
        <v>862</v>
      </c>
      <c r="G69" s="83" t="s">
        <v>143</v>
      </c>
      <c r="H69" s="32">
        <v>21</v>
      </c>
      <c r="I69" s="33">
        <v>13640</v>
      </c>
      <c r="J69" s="225">
        <f t="shared" si="22"/>
        <v>2128.75</v>
      </c>
      <c r="K69" s="189"/>
      <c r="L69" s="187"/>
      <c r="M69" s="190">
        <v>2128.75</v>
      </c>
      <c r="N69" s="191"/>
      <c r="O69" s="191"/>
      <c r="P69" s="297" t="s">
        <v>144</v>
      </c>
    </row>
    <row r="70" spans="1:16" x14ac:dyDescent="0.2">
      <c r="A70" s="50">
        <v>64</v>
      </c>
      <c r="B70" s="269" t="s">
        <v>874</v>
      </c>
      <c r="C70" s="68" t="s">
        <v>392</v>
      </c>
      <c r="D70" s="40">
        <v>57776</v>
      </c>
      <c r="E70" s="80">
        <v>63117515</v>
      </c>
      <c r="F70" s="38" t="s">
        <v>862</v>
      </c>
      <c r="G70" s="83" t="s">
        <v>143</v>
      </c>
      <c r="H70" s="32">
        <v>21</v>
      </c>
      <c r="I70" s="33">
        <v>13640</v>
      </c>
      <c r="J70" s="225">
        <f t="shared" si="22"/>
        <v>2152.5</v>
      </c>
      <c r="K70" s="189"/>
      <c r="L70" s="187"/>
      <c r="M70" s="190">
        <v>2152.5</v>
      </c>
      <c r="N70" s="191"/>
      <c r="O70" s="191"/>
      <c r="P70" s="297" t="s">
        <v>144</v>
      </c>
    </row>
    <row r="71" spans="1:16" x14ac:dyDescent="0.2">
      <c r="A71" s="50">
        <v>65</v>
      </c>
      <c r="B71" s="269" t="s">
        <v>878</v>
      </c>
      <c r="C71" s="68" t="s">
        <v>832</v>
      </c>
      <c r="D71" s="40">
        <v>58135</v>
      </c>
      <c r="E71" s="80">
        <v>63117515</v>
      </c>
      <c r="F71" s="38" t="s">
        <v>876</v>
      </c>
      <c r="G71" s="83" t="s">
        <v>879</v>
      </c>
      <c r="H71" s="32">
        <v>21</v>
      </c>
      <c r="I71" s="33">
        <v>13470</v>
      </c>
      <c r="J71" s="225">
        <f t="shared" si="22"/>
        <v>171.1</v>
      </c>
      <c r="K71" s="189"/>
      <c r="L71" s="187"/>
      <c r="M71" s="190">
        <v>171.1</v>
      </c>
      <c r="N71" s="191"/>
      <c r="O71" s="191"/>
      <c r="P71" s="297" t="s">
        <v>880</v>
      </c>
    </row>
    <row r="72" spans="1:16" x14ac:dyDescent="0.2">
      <c r="A72" s="50">
        <v>66</v>
      </c>
      <c r="B72" s="269" t="s">
        <v>887</v>
      </c>
      <c r="C72" s="68" t="s">
        <v>707</v>
      </c>
      <c r="D72" s="40">
        <v>58413</v>
      </c>
      <c r="E72" s="80">
        <v>63117515</v>
      </c>
      <c r="F72" s="38" t="s">
        <v>876</v>
      </c>
      <c r="G72" s="83" t="s">
        <v>636</v>
      </c>
      <c r="H72" s="32">
        <v>10</v>
      </c>
      <c r="I72" s="33">
        <v>14310</v>
      </c>
      <c r="J72" s="225">
        <f t="shared" si="22"/>
        <v>163.69999999999999</v>
      </c>
      <c r="K72" s="189"/>
      <c r="L72" s="187"/>
      <c r="M72" s="190">
        <v>163.69999999999999</v>
      </c>
      <c r="N72" s="191"/>
      <c r="O72" s="191"/>
      <c r="P72" s="297" t="s">
        <v>697</v>
      </c>
    </row>
    <row r="73" spans="1:16" x14ac:dyDescent="0.2">
      <c r="A73" s="50">
        <v>67</v>
      </c>
      <c r="B73" s="269" t="s">
        <v>888</v>
      </c>
      <c r="C73" s="68" t="s">
        <v>889</v>
      </c>
      <c r="D73" s="40">
        <v>58442</v>
      </c>
      <c r="E73" s="80">
        <v>63117515</v>
      </c>
      <c r="F73" s="38" t="s">
        <v>876</v>
      </c>
      <c r="G73" s="83" t="s">
        <v>636</v>
      </c>
      <c r="H73" s="32">
        <v>10</v>
      </c>
      <c r="I73" s="33">
        <v>14310</v>
      </c>
      <c r="J73" s="225">
        <f t="shared" si="22"/>
        <v>370</v>
      </c>
      <c r="K73" s="189"/>
      <c r="L73" s="187"/>
      <c r="M73" s="190">
        <v>370</v>
      </c>
      <c r="N73" s="191"/>
      <c r="O73" s="191"/>
      <c r="P73" s="297" t="s">
        <v>638</v>
      </c>
    </row>
    <row r="74" spans="1:16" x14ac:dyDescent="0.2">
      <c r="A74" s="50">
        <v>68</v>
      </c>
      <c r="B74" s="269" t="s">
        <v>892</v>
      </c>
      <c r="C74" s="68" t="s">
        <v>657</v>
      </c>
      <c r="D74" s="40">
        <v>58519</v>
      </c>
      <c r="E74" s="80">
        <v>63117515</v>
      </c>
      <c r="F74" s="38" t="s">
        <v>876</v>
      </c>
      <c r="G74" s="83" t="s">
        <v>893</v>
      </c>
      <c r="H74" s="32">
        <v>10</v>
      </c>
      <c r="I74" s="33">
        <v>13440</v>
      </c>
      <c r="J74" s="225">
        <f t="shared" si="22"/>
        <v>480</v>
      </c>
      <c r="K74" s="323"/>
      <c r="L74" s="187"/>
      <c r="M74" s="187">
        <v>480</v>
      </c>
      <c r="N74" s="191"/>
      <c r="O74" s="191"/>
      <c r="P74" s="297" t="s">
        <v>1166</v>
      </c>
    </row>
    <row r="75" spans="1:16" x14ac:dyDescent="0.2">
      <c r="A75" s="50">
        <v>69</v>
      </c>
      <c r="B75" s="269" t="s">
        <v>892</v>
      </c>
      <c r="C75" s="68" t="s">
        <v>657</v>
      </c>
      <c r="D75" s="40">
        <v>58531</v>
      </c>
      <c r="E75" s="80">
        <v>63117515</v>
      </c>
      <c r="F75" s="38" t="s">
        <v>876</v>
      </c>
      <c r="G75" s="83" t="s">
        <v>893</v>
      </c>
      <c r="H75" s="32">
        <v>10</v>
      </c>
      <c r="I75" s="33">
        <v>13440</v>
      </c>
      <c r="J75" s="225">
        <f t="shared" si="22"/>
        <v>400</v>
      </c>
      <c r="K75" s="390"/>
      <c r="L75" s="187"/>
      <c r="M75" s="190">
        <v>400</v>
      </c>
      <c r="N75" s="191"/>
      <c r="O75" s="191"/>
      <c r="P75" s="190" t="s">
        <v>894</v>
      </c>
    </row>
    <row r="76" spans="1:16" x14ac:dyDescent="0.2">
      <c r="A76" s="50">
        <v>70</v>
      </c>
      <c r="B76" s="269" t="s">
        <v>892</v>
      </c>
      <c r="C76" s="68" t="s">
        <v>657</v>
      </c>
      <c r="D76" s="40">
        <v>58543</v>
      </c>
      <c r="E76" s="80">
        <v>63117515</v>
      </c>
      <c r="F76" s="38" t="s">
        <v>876</v>
      </c>
      <c r="G76" s="83" t="s">
        <v>893</v>
      </c>
      <c r="H76" s="32">
        <v>10</v>
      </c>
      <c r="I76" s="33">
        <v>13440</v>
      </c>
      <c r="J76" s="225">
        <f t="shared" si="22"/>
        <v>400</v>
      </c>
      <c r="K76" s="390"/>
      <c r="L76" s="187"/>
      <c r="M76" s="190">
        <v>400</v>
      </c>
      <c r="N76" s="191"/>
      <c r="O76" s="191"/>
      <c r="P76" s="297" t="s">
        <v>895</v>
      </c>
    </row>
    <row r="77" spans="1:16" x14ac:dyDescent="0.2">
      <c r="A77" s="50">
        <v>71</v>
      </c>
      <c r="B77" s="269" t="s">
        <v>976</v>
      </c>
      <c r="C77" s="68" t="s">
        <v>578</v>
      </c>
      <c r="D77" s="40">
        <v>64472</v>
      </c>
      <c r="E77" s="80">
        <v>63117515</v>
      </c>
      <c r="F77" s="38" t="s">
        <v>973</v>
      </c>
      <c r="G77" s="83" t="s">
        <v>893</v>
      </c>
      <c r="H77" s="32">
        <v>10</v>
      </c>
      <c r="I77" s="33">
        <v>13440</v>
      </c>
      <c r="J77" s="225">
        <f t="shared" si="22"/>
        <v>300</v>
      </c>
      <c r="K77" s="390"/>
      <c r="L77" s="187"/>
      <c r="M77" s="190">
        <v>300</v>
      </c>
      <c r="N77" s="191"/>
      <c r="O77" s="191"/>
      <c r="P77" s="297" t="s">
        <v>977</v>
      </c>
    </row>
    <row r="78" spans="1:16" x14ac:dyDescent="0.2">
      <c r="A78" s="50">
        <v>72</v>
      </c>
      <c r="B78" s="269" t="s">
        <v>976</v>
      </c>
      <c r="C78" s="68" t="s">
        <v>578</v>
      </c>
      <c r="D78" s="40">
        <v>64503</v>
      </c>
      <c r="E78" s="80">
        <v>63117515</v>
      </c>
      <c r="F78" s="38" t="s">
        <v>973</v>
      </c>
      <c r="G78" s="83" t="s">
        <v>893</v>
      </c>
      <c r="H78" s="32">
        <v>10</v>
      </c>
      <c r="I78" s="33">
        <v>13440</v>
      </c>
      <c r="J78" s="225">
        <f t="shared" si="22"/>
        <v>300</v>
      </c>
      <c r="K78" s="390"/>
      <c r="L78" s="187"/>
      <c r="M78" s="190">
        <v>300</v>
      </c>
      <c r="N78" s="191"/>
      <c r="O78" s="191"/>
      <c r="P78" s="297" t="s">
        <v>978</v>
      </c>
    </row>
    <row r="79" spans="1:16" x14ac:dyDescent="0.2">
      <c r="A79" s="50">
        <v>73</v>
      </c>
      <c r="B79" s="269" t="s">
        <v>976</v>
      </c>
      <c r="C79" s="68" t="s">
        <v>578</v>
      </c>
      <c r="D79" s="40">
        <v>64513</v>
      </c>
      <c r="E79" s="80">
        <v>63117515</v>
      </c>
      <c r="F79" s="38" t="s">
        <v>973</v>
      </c>
      <c r="G79" s="83" t="s">
        <v>893</v>
      </c>
      <c r="H79" s="32">
        <v>10</v>
      </c>
      <c r="I79" s="33">
        <v>13440</v>
      </c>
      <c r="J79" s="225">
        <f t="shared" si="22"/>
        <v>300</v>
      </c>
      <c r="K79" s="390"/>
      <c r="L79" s="187"/>
      <c r="M79" s="190">
        <v>300</v>
      </c>
      <c r="N79" s="191"/>
      <c r="O79" s="191"/>
      <c r="P79" s="297" t="s">
        <v>229</v>
      </c>
    </row>
    <row r="80" spans="1:16" x14ac:dyDescent="0.2">
      <c r="A80" s="50">
        <v>74</v>
      </c>
      <c r="B80" s="269" t="s">
        <v>976</v>
      </c>
      <c r="C80" s="68" t="s">
        <v>578</v>
      </c>
      <c r="D80" s="40">
        <v>64531</v>
      </c>
      <c r="E80" s="80">
        <v>63117515</v>
      </c>
      <c r="F80" s="38" t="s">
        <v>973</v>
      </c>
      <c r="G80" s="83" t="s">
        <v>893</v>
      </c>
      <c r="H80" s="32">
        <v>10</v>
      </c>
      <c r="I80" s="33">
        <v>13440</v>
      </c>
      <c r="J80" s="225">
        <f t="shared" si="22"/>
        <v>300</v>
      </c>
      <c r="K80" s="390"/>
      <c r="L80" s="187"/>
      <c r="M80" s="190">
        <v>300</v>
      </c>
      <c r="N80" s="191"/>
      <c r="O80" s="191"/>
      <c r="P80" s="297" t="s">
        <v>979</v>
      </c>
    </row>
    <row r="81" spans="1:18" x14ac:dyDescent="0.2">
      <c r="A81" s="50">
        <v>75</v>
      </c>
      <c r="B81" s="269" t="s">
        <v>976</v>
      </c>
      <c r="C81" s="68" t="s">
        <v>578</v>
      </c>
      <c r="D81" s="40">
        <v>64545</v>
      </c>
      <c r="E81" s="80">
        <v>63117515</v>
      </c>
      <c r="F81" s="38" t="s">
        <v>973</v>
      </c>
      <c r="G81" s="83" t="s">
        <v>893</v>
      </c>
      <c r="H81" s="32">
        <v>10</v>
      </c>
      <c r="I81" s="33">
        <v>13440</v>
      </c>
      <c r="J81" s="225">
        <f t="shared" si="22"/>
        <v>300</v>
      </c>
      <c r="K81" s="189"/>
      <c r="L81" s="187"/>
      <c r="M81" s="190">
        <v>300</v>
      </c>
      <c r="N81" s="191"/>
      <c r="O81" s="191"/>
      <c r="P81" s="297" t="s">
        <v>980</v>
      </c>
    </row>
    <row r="82" spans="1:18" x14ac:dyDescent="0.2">
      <c r="A82" s="50">
        <v>76</v>
      </c>
      <c r="B82" s="269" t="s">
        <v>976</v>
      </c>
      <c r="C82" s="68" t="s">
        <v>578</v>
      </c>
      <c r="D82" s="40">
        <v>64555</v>
      </c>
      <c r="E82" s="80">
        <v>63117515</v>
      </c>
      <c r="F82" s="38" t="s">
        <v>973</v>
      </c>
      <c r="G82" s="83" t="s">
        <v>893</v>
      </c>
      <c r="H82" s="32">
        <v>10</v>
      </c>
      <c r="I82" s="33">
        <v>13440</v>
      </c>
      <c r="J82" s="225">
        <f t="shared" si="22"/>
        <v>300</v>
      </c>
      <c r="K82" s="189"/>
      <c r="L82" s="187"/>
      <c r="M82" s="190">
        <v>300</v>
      </c>
      <c r="N82" s="191"/>
      <c r="O82" s="191"/>
      <c r="P82" s="297" t="s">
        <v>981</v>
      </c>
    </row>
    <row r="83" spans="1:18" x14ac:dyDescent="0.2">
      <c r="A83" s="50">
        <v>77</v>
      </c>
      <c r="B83" s="269" t="s">
        <v>976</v>
      </c>
      <c r="C83" s="68" t="s">
        <v>578</v>
      </c>
      <c r="D83" s="40">
        <v>64567</v>
      </c>
      <c r="E83" s="80">
        <v>63117515</v>
      </c>
      <c r="F83" s="38" t="s">
        <v>973</v>
      </c>
      <c r="G83" s="83" t="s">
        <v>893</v>
      </c>
      <c r="H83" s="32">
        <v>10</v>
      </c>
      <c r="I83" s="33">
        <v>13440</v>
      </c>
      <c r="J83" s="225">
        <f t="shared" si="22"/>
        <v>300</v>
      </c>
      <c r="K83" s="189"/>
      <c r="L83" s="187"/>
      <c r="M83" s="190">
        <v>300</v>
      </c>
      <c r="N83" s="191"/>
      <c r="O83" s="191"/>
      <c r="P83" s="297" t="s">
        <v>982</v>
      </c>
    </row>
    <row r="84" spans="1:18" ht="14.25" customHeight="1" x14ac:dyDescent="0.2">
      <c r="A84" s="50">
        <v>78</v>
      </c>
      <c r="B84" s="269" t="s">
        <v>987</v>
      </c>
      <c r="C84" s="68" t="s">
        <v>578</v>
      </c>
      <c r="D84" s="40">
        <v>64715</v>
      </c>
      <c r="E84" s="80">
        <v>63117515</v>
      </c>
      <c r="F84" s="38" t="s">
        <v>973</v>
      </c>
      <c r="G84" s="83" t="s">
        <v>893</v>
      </c>
      <c r="H84" s="32">
        <v>10</v>
      </c>
      <c r="I84" s="33">
        <v>13440</v>
      </c>
      <c r="J84" s="225">
        <f t="shared" ref="J84:J186" si="23">SUM(K84+L84+M84+N84+O84)</f>
        <v>350</v>
      </c>
      <c r="K84" s="189"/>
      <c r="L84" s="187"/>
      <c r="M84" s="190">
        <v>350</v>
      </c>
      <c r="N84" s="191"/>
      <c r="O84" s="191"/>
      <c r="P84" s="297" t="s">
        <v>979</v>
      </c>
      <c r="R84" s="493"/>
    </row>
    <row r="85" spans="1:18" ht="14.25" customHeight="1" x14ac:dyDescent="0.2">
      <c r="A85" s="50">
        <v>79</v>
      </c>
      <c r="B85" s="269" t="s">
        <v>987</v>
      </c>
      <c r="C85" s="68" t="s">
        <v>578</v>
      </c>
      <c r="D85" s="40">
        <v>64722</v>
      </c>
      <c r="E85" s="80">
        <v>63117515</v>
      </c>
      <c r="F85" s="38" t="s">
        <v>973</v>
      </c>
      <c r="G85" s="83" t="s">
        <v>893</v>
      </c>
      <c r="H85" s="32">
        <v>10</v>
      </c>
      <c r="I85" s="33">
        <v>13440</v>
      </c>
      <c r="J85" s="225">
        <f t="shared" si="23"/>
        <v>350</v>
      </c>
      <c r="K85" s="189"/>
      <c r="L85" s="187"/>
      <c r="M85" s="190">
        <v>350</v>
      </c>
      <c r="N85" s="191"/>
      <c r="O85" s="191"/>
      <c r="P85" s="297" t="s">
        <v>978</v>
      </c>
    </row>
    <row r="86" spans="1:18" ht="14.25" customHeight="1" x14ac:dyDescent="0.2">
      <c r="A86" s="50">
        <v>80</v>
      </c>
      <c r="B86" s="269" t="s">
        <v>987</v>
      </c>
      <c r="C86" s="68" t="s">
        <v>578</v>
      </c>
      <c r="D86" s="40">
        <v>64743</v>
      </c>
      <c r="E86" s="80">
        <v>63117515</v>
      </c>
      <c r="F86" s="38" t="s">
        <v>973</v>
      </c>
      <c r="G86" s="83" t="s">
        <v>893</v>
      </c>
      <c r="H86" s="32">
        <v>10</v>
      </c>
      <c r="I86" s="33">
        <v>13440</v>
      </c>
      <c r="J86" s="225">
        <f t="shared" si="23"/>
        <v>350</v>
      </c>
      <c r="K86" s="189"/>
      <c r="L86" s="187"/>
      <c r="M86" s="190">
        <v>350</v>
      </c>
      <c r="N86" s="191"/>
      <c r="O86" s="191"/>
      <c r="P86" s="110" t="s">
        <v>229</v>
      </c>
    </row>
    <row r="87" spans="1:18" x14ac:dyDescent="0.2">
      <c r="A87" s="50">
        <v>81</v>
      </c>
      <c r="B87" s="269" t="s">
        <v>987</v>
      </c>
      <c r="C87" s="68" t="s">
        <v>578</v>
      </c>
      <c r="D87" s="40">
        <v>64754</v>
      </c>
      <c r="E87" s="80">
        <v>63117515</v>
      </c>
      <c r="F87" s="38" t="s">
        <v>973</v>
      </c>
      <c r="G87" s="83" t="s">
        <v>893</v>
      </c>
      <c r="H87" s="32">
        <v>10</v>
      </c>
      <c r="I87" s="33">
        <v>13440</v>
      </c>
      <c r="J87" s="225">
        <f t="shared" si="23"/>
        <v>350</v>
      </c>
      <c r="K87" s="189"/>
      <c r="L87" s="187"/>
      <c r="M87" s="190">
        <v>350</v>
      </c>
      <c r="N87" s="191"/>
      <c r="O87" s="191"/>
      <c r="P87" s="110" t="s">
        <v>989</v>
      </c>
    </row>
    <row r="88" spans="1:18" x14ac:dyDescent="0.2">
      <c r="A88" s="50">
        <v>82</v>
      </c>
      <c r="B88" s="269" t="s">
        <v>987</v>
      </c>
      <c r="C88" s="68" t="s">
        <v>578</v>
      </c>
      <c r="D88" s="40">
        <v>64760</v>
      </c>
      <c r="E88" s="80">
        <v>63117515</v>
      </c>
      <c r="F88" s="38" t="s">
        <v>973</v>
      </c>
      <c r="G88" s="83" t="s">
        <v>893</v>
      </c>
      <c r="H88" s="32">
        <v>10</v>
      </c>
      <c r="I88" s="33">
        <v>13440</v>
      </c>
      <c r="J88" s="225">
        <f t="shared" si="23"/>
        <v>350</v>
      </c>
      <c r="K88" s="189"/>
      <c r="L88" s="187"/>
      <c r="M88" s="190">
        <v>350</v>
      </c>
      <c r="N88" s="191"/>
      <c r="O88" s="191"/>
      <c r="P88" s="110" t="s">
        <v>231</v>
      </c>
    </row>
    <row r="89" spans="1:18" x14ac:dyDescent="0.2">
      <c r="A89" s="50">
        <v>83</v>
      </c>
      <c r="B89" s="269" t="s">
        <v>987</v>
      </c>
      <c r="C89" s="68" t="s">
        <v>578</v>
      </c>
      <c r="D89" s="40">
        <v>64771</v>
      </c>
      <c r="E89" s="80">
        <v>63117515</v>
      </c>
      <c r="F89" s="38" t="s">
        <v>973</v>
      </c>
      <c r="G89" s="83" t="s">
        <v>893</v>
      </c>
      <c r="H89" s="32">
        <v>10</v>
      </c>
      <c r="I89" s="33">
        <v>13440</v>
      </c>
      <c r="J89" s="225">
        <f t="shared" si="23"/>
        <v>350</v>
      </c>
      <c r="K89" s="189"/>
      <c r="L89" s="187"/>
      <c r="M89" s="190">
        <v>350</v>
      </c>
      <c r="N89" s="191"/>
      <c r="O89" s="191"/>
      <c r="P89" s="110" t="s">
        <v>988</v>
      </c>
    </row>
    <row r="90" spans="1:18" x14ac:dyDescent="0.2">
      <c r="A90" s="50">
        <v>84</v>
      </c>
      <c r="B90" s="269" t="s">
        <v>990</v>
      </c>
      <c r="C90" s="68" t="s">
        <v>991</v>
      </c>
      <c r="D90" s="40">
        <v>65508</v>
      </c>
      <c r="E90" s="80">
        <v>63117515</v>
      </c>
      <c r="F90" s="38" t="s">
        <v>992</v>
      </c>
      <c r="G90" s="83" t="s">
        <v>893</v>
      </c>
      <c r="H90" s="32">
        <v>10</v>
      </c>
      <c r="I90" s="33">
        <v>13440</v>
      </c>
      <c r="J90" s="225">
        <f t="shared" si="23"/>
        <v>300</v>
      </c>
      <c r="K90" s="189"/>
      <c r="L90" s="187"/>
      <c r="M90" s="190">
        <v>300</v>
      </c>
      <c r="N90" s="191"/>
      <c r="O90" s="191"/>
      <c r="P90" s="297" t="s">
        <v>978</v>
      </c>
    </row>
    <row r="91" spans="1:18" x14ac:dyDescent="0.2">
      <c r="A91" s="50">
        <v>85</v>
      </c>
      <c r="B91" s="269" t="s">
        <v>990</v>
      </c>
      <c r="C91" s="68" t="s">
        <v>991</v>
      </c>
      <c r="D91" s="40">
        <v>65526</v>
      </c>
      <c r="E91" s="80">
        <v>63117515</v>
      </c>
      <c r="F91" s="38" t="s">
        <v>992</v>
      </c>
      <c r="G91" s="83" t="s">
        <v>893</v>
      </c>
      <c r="H91" s="32">
        <v>10</v>
      </c>
      <c r="I91" s="33">
        <v>13440</v>
      </c>
      <c r="J91" s="225">
        <f t="shared" ref="J91:J95" si="24">SUM(K91+L91+M91+N91+O91)</f>
        <v>300</v>
      </c>
      <c r="K91" s="189"/>
      <c r="L91" s="187"/>
      <c r="M91" s="190">
        <v>300</v>
      </c>
      <c r="N91" s="191"/>
      <c r="O91" s="191"/>
      <c r="P91" s="110" t="s">
        <v>993</v>
      </c>
    </row>
    <row r="92" spans="1:18" x14ac:dyDescent="0.2">
      <c r="A92" s="50">
        <v>86</v>
      </c>
      <c r="B92" s="269" t="s">
        <v>990</v>
      </c>
      <c r="C92" s="68" t="s">
        <v>991</v>
      </c>
      <c r="D92" s="40">
        <v>65543</v>
      </c>
      <c r="E92" s="80">
        <v>63117515</v>
      </c>
      <c r="F92" s="38" t="s">
        <v>992</v>
      </c>
      <c r="G92" s="83" t="s">
        <v>893</v>
      </c>
      <c r="H92" s="32">
        <v>10</v>
      </c>
      <c r="I92" s="33">
        <v>13440</v>
      </c>
      <c r="J92" s="225">
        <f t="shared" si="24"/>
        <v>300</v>
      </c>
      <c r="K92" s="189"/>
      <c r="L92" s="187"/>
      <c r="M92" s="190">
        <v>300</v>
      </c>
      <c r="N92" s="187"/>
      <c r="O92" s="187"/>
      <c r="P92" s="110" t="s">
        <v>229</v>
      </c>
    </row>
    <row r="93" spans="1:18" x14ac:dyDescent="0.2">
      <c r="A93" s="50">
        <v>87</v>
      </c>
      <c r="B93" s="269" t="s">
        <v>990</v>
      </c>
      <c r="C93" s="68" t="s">
        <v>991</v>
      </c>
      <c r="D93" s="40">
        <v>65552</v>
      </c>
      <c r="E93" s="80">
        <v>63117515</v>
      </c>
      <c r="F93" s="38" t="s">
        <v>992</v>
      </c>
      <c r="G93" s="83" t="s">
        <v>893</v>
      </c>
      <c r="H93" s="32">
        <v>10</v>
      </c>
      <c r="I93" s="33">
        <v>13440</v>
      </c>
      <c r="J93" s="225">
        <f t="shared" si="24"/>
        <v>300</v>
      </c>
      <c r="K93" s="189"/>
      <c r="L93" s="187"/>
      <c r="M93" s="190">
        <v>300</v>
      </c>
      <c r="N93" s="191"/>
      <c r="O93" s="191"/>
      <c r="P93" s="110" t="s">
        <v>982</v>
      </c>
    </row>
    <row r="94" spans="1:18" x14ac:dyDescent="0.2">
      <c r="A94" s="50">
        <v>88</v>
      </c>
      <c r="B94" s="269" t="s">
        <v>990</v>
      </c>
      <c r="C94" s="68" t="s">
        <v>991</v>
      </c>
      <c r="D94" s="40">
        <v>65565</v>
      </c>
      <c r="E94" s="80">
        <v>63117515</v>
      </c>
      <c r="F94" s="38" t="s">
        <v>992</v>
      </c>
      <c r="G94" s="83" t="s">
        <v>893</v>
      </c>
      <c r="H94" s="32">
        <v>10</v>
      </c>
      <c r="I94" s="33">
        <v>13440</v>
      </c>
      <c r="J94" s="225">
        <f t="shared" si="24"/>
        <v>300</v>
      </c>
      <c r="K94" s="189"/>
      <c r="L94" s="187"/>
      <c r="M94" s="190">
        <v>300</v>
      </c>
      <c r="N94" s="191"/>
      <c r="O94" s="191"/>
      <c r="P94" s="110" t="s">
        <v>981</v>
      </c>
    </row>
    <row r="95" spans="1:18" x14ac:dyDescent="0.2">
      <c r="A95" s="50">
        <v>89</v>
      </c>
      <c r="B95" s="269" t="s">
        <v>990</v>
      </c>
      <c r="C95" s="68" t="s">
        <v>991</v>
      </c>
      <c r="D95" s="40">
        <v>65570</v>
      </c>
      <c r="E95" s="80">
        <v>63117515</v>
      </c>
      <c r="F95" s="38" t="s">
        <v>992</v>
      </c>
      <c r="G95" s="83" t="s">
        <v>893</v>
      </c>
      <c r="H95" s="32">
        <v>10</v>
      </c>
      <c r="I95" s="33">
        <v>13440</v>
      </c>
      <c r="J95" s="225">
        <f t="shared" si="24"/>
        <v>300</v>
      </c>
      <c r="K95" s="189"/>
      <c r="L95" s="187"/>
      <c r="M95" s="190">
        <v>300</v>
      </c>
      <c r="N95" s="191"/>
      <c r="O95" s="191"/>
      <c r="P95" s="110" t="s">
        <v>979</v>
      </c>
    </row>
    <row r="96" spans="1:18" x14ac:dyDescent="0.2">
      <c r="A96" s="50">
        <v>90</v>
      </c>
      <c r="B96" s="274" t="s">
        <v>994</v>
      </c>
      <c r="C96" s="34" t="s">
        <v>285</v>
      </c>
      <c r="D96" s="40">
        <v>65647</v>
      </c>
      <c r="E96" s="80">
        <v>63117515</v>
      </c>
      <c r="F96" s="38" t="s">
        <v>992</v>
      </c>
      <c r="G96" s="83" t="s">
        <v>893</v>
      </c>
      <c r="H96" s="32">
        <v>10</v>
      </c>
      <c r="I96" s="33">
        <v>13440</v>
      </c>
      <c r="J96" s="225">
        <f t="shared" ref="J96:J98" si="25">SUM(K96+L96+M96+N96+O96)</f>
        <v>260</v>
      </c>
      <c r="K96" s="189"/>
      <c r="L96" s="187"/>
      <c r="M96" s="190">
        <v>260</v>
      </c>
      <c r="N96" s="191"/>
      <c r="O96" s="191"/>
      <c r="P96" s="110" t="s">
        <v>995</v>
      </c>
    </row>
    <row r="97" spans="1:16" x14ac:dyDescent="0.2">
      <c r="A97" s="50">
        <v>91</v>
      </c>
      <c r="B97" s="274" t="s">
        <v>994</v>
      </c>
      <c r="C97" s="34" t="s">
        <v>285</v>
      </c>
      <c r="D97" s="40">
        <v>65669</v>
      </c>
      <c r="E97" s="80">
        <v>63117515</v>
      </c>
      <c r="F97" s="38" t="s">
        <v>992</v>
      </c>
      <c r="G97" s="83" t="s">
        <v>893</v>
      </c>
      <c r="H97" s="32">
        <v>10</v>
      </c>
      <c r="I97" s="33">
        <v>13440</v>
      </c>
      <c r="J97" s="225">
        <f t="shared" si="25"/>
        <v>80</v>
      </c>
      <c r="K97" s="189"/>
      <c r="L97" s="187"/>
      <c r="M97" s="190">
        <v>80</v>
      </c>
      <c r="N97" s="191"/>
      <c r="O97" s="191"/>
      <c r="P97" s="110" t="s">
        <v>996</v>
      </c>
    </row>
    <row r="98" spans="1:16" x14ac:dyDescent="0.2">
      <c r="A98" s="50">
        <v>92</v>
      </c>
      <c r="B98" s="274" t="s">
        <v>994</v>
      </c>
      <c r="C98" s="34" t="s">
        <v>285</v>
      </c>
      <c r="D98" s="40">
        <v>65691</v>
      </c>
      <c r="E98" s="80">
        <v>63117515</v>
      </c>
      <c r="F98" s="38" t="s">
        <v>992</v>
      </c>
      <c r="G98" s="83" t="s">
        <v>893</v>
      </c>
      <c r="H98" s="32">
        <v>10</v>
      </c>
      <c r="I98" s="33">
        <v>13440</v>
      </c>
      <c r="J98" s="225">
        <f t="shared" si="25"/>
        <v>20</v>
      </c>
      <c r="K98" s="189"/>
      <c r="L98" s="187"/>
      <c r="M98" s="190">
        <v>20</v>
      </c>
      <c r="N98" s="191"/>
      <c r="O98" s="191"/>
      <c r="P98" s="110" t="s">
        <v>997</v>
      </c>
    </row>
    <row r="99" spans="1:16" x14ac:dyDescent="0.2">
      <c r="A99" s="50">
        <v>93</v>
      </c>
      <c r="B99" s="274" t="s">
        <v>994</v>
      </c>
      <c r="C99" s="34" t="s">
        <v>285</v>
      </c>
      <c r="D99" s="40">
        <v>65699</v>
      </c>
      <c r="E99" s="80">
        <v>63117515</v>
      </c>
      <c r="F99" s="38" t="s">
        <v>992</v>
      </c>
      <c r="G99" s="83" t="s">
        <v>893</v>
      </c>
      <c r="H99" s="32">
        <v>10</v>
      </c>
      <c r="I99" s="33">
        <v>13440</v>
      </c>
      <c r="J99" s="225">
        <f t="shared" si="23"/>
        <v>40</v>
      </c>
      <c r="K99" s="189"/>
      <c r="L99" s="187"/>
      <c r="M99" s="190">
        <v>40</v>
      </c>
      <c r="N99" s="191"/>
      <c r="O99" s="187"/>
      <c r="P99" s="110" t="s">
        <v>980</v>
      </c>
    </row>
    <row r="100" spans="1:16" x14ac:dyDescent="0.2">
      <c r="A100" s="50">
        <v>94</v>
      </c>
      <c r="B100" s="274" t="s">
        <v>994</v>
      </c>
      <c r="C100" s="34" t="s">
        <v>285</v>
      </c>
      <c r="D100" s="40">
        <v>65709</v>
      </c>
      <c r="E100" s="80">
        <v>63117515</v>
      </c>
      <c r="F100" s="38" t="s">
        <v>992</v>
      </c>
      <c r="G100" s="83" t="s">
        <v>893</v>
      </c>
      <c r="H100" s="32">
        <v>10</v>
      </c>
      <c r="I100" s="33">
        <v>13440</v>
      </c>
      <c r="J100" s="225">
        <f t="shared" si="23"/>
        <v>200</v>
      </c>
      <c r="K100" s="189"/>
      <c r="L100" s="187"/>
      <c r="M100" s="190">
        <v>200</v>
      </c>
      <c r="N100" s="191"/>
      <c r="O100" s="191"/>
      <c r="P100" s="110" t="s">
        <v>998</v>
      </c>
    </row>
    <row r="101" spans="1:16" x14ac:dyDescent="0.2">
      <c r="A101" s="50">
        <v>95</v>
      </c>
      <c r="B101" s="274" t="s">
        <v>994</v>
      </c>
      <c r="C101" s="34" t="s">
        <v>285</v>
      </c>
      <c r="D101" s="40">
        <v>65721</v>
      </c>
      <c r="E101" s="80">
        <v>63117515</v>
      </c>
      <c r="F101" s="38" t="s">
        <v>992</v>
      </c>
      <c r="G101" s="83" t="s">
        <v>893</v>
      </c>
      <c r="H101" s="32">
        <v>10</v>
      </c>
      <c r="I101" s="33">
        <v>13440</v>
      </c>
      <c r="J101" s="225">
        <f t="shared" si="23"/>
        <v>100</v>
      </c>
      <c r="K101" s="189"/>
      <c r="L101" s="187"/>
      <c r="M101" s="190">
        <v>100</v>
      </c>
      <c r="N101" s="191"/>
      <c r="O101" s="191"/>
      <c r="P101" s="110" t="s">
        <v>999</v>
      </c>
    </row>
    <row r="102" spans="1:16" x14ac:dyDescent="0.2">
      <c r="A102" s="50">
        <v>96</v>
      </c>
      <c r="B102" s="274" t="s">
        <v>994</v>
      </c>
      <c r="C102" s="34" t="s">
        <v>285</v>
      </c>
      <c r="D102" s="40">
        <v>65732</v>
      </c>
      <c r="E102" s="80">
        <v>63117515</v>
      </c>
      <c r="F102" s="38" t="s">
        <v>992</v>
      </c>
      <c r="G102" s="83" t="s">
        <v>893</v>
      </c>
      <c r="H102" s="32">
        <v>10</v>
      </c>
      <c r="I102" s="33">
        <v>13440</v>
      </c>
      <c r="J102" s="225">
        <f t="shared" si="23"/>
        <v>40</v>
      </c>
      <c r="K102" s="189"/>
      <c r="L102" s="187"/>
      <c r="M102" s="190">
        <v>40</v>
      </c>
      <c r="N102" s="191"/>
      <c r="O102" s="191"/>
      <c r="P102" s="110" t="s">
        <v>989</v>
      </c>
    </row>
    <row r="103" spans="1:16" x14ac:dyDescent="0.2">
      <c r="A103" s="50">
        <v>97</v>
      </c>
      <c r="B103" s="274" t="s">
        <v>994</v>
      </c>
      <c r="C103" s="34" t="s">
        <v>285</v>
      </c>
      <c r="D103" s="40">
        <v>65751</v>
      </c>
      <c r="E103" s="80">
        <v>63117515</v>
      </c>
      <c r="F103" s="38" t="s">
        <v>992</v>
      </c>
      <c r="G103" s="83" t="s">
        <v>893</v>
      </c>
      <c r="H103" s="32">
        <v>10</v>
      </c>
      <c r="I103" s="33">
        <v>13440</v>
      </c>
      <c r="J103" s="225">
        <f t="shared" si="23"/>
        <v>40</v>
      </c>
      <c r="K103" s="427"/>
      <c r="L103" s="311"/>
      <c r="M103" s="190">
        <v>40</v>
      </c>
      <c r="N103" s="191"/>
      <c r="O103" s="191"/>
      <c r="P103" s="110" t="s">
        <v>1000</v>
      </c>
    </row>
    <row r="104" spans="1:16" x14ac:dyDescent="0.2">
      <c r="A104" s="50">
        <v>98</v>
      </c>
      <c r="B104" s="274" t="s">
        <v>994</v>
      </c>
      <c r="C104" s="34" t="s">
        <v>285</v>
      </c>
      <c r="D104" s="40">
        <v>65756</v>
      </c>
      <c r="E104" s="80">
        <v>63117515</v>
      </c>
      <c r="F104" s="38" t="s">
        <v>992</v>
      </c>
      <c r="G104" s="83" t="s">
        <v>893</v>
      </c>
      <c r="H104" s="32">
        <v>10</v>
      </c>
      <c r="I104" s="33">
        <v>13440</v>
      </c>
      <c r="J104" s="225">
        <f t="shared" si="23"/>
        <v>220</v>
      </c>
      <c r="K104" s="189"/>
      <c r="L104" s="187"/>
      <c r="M104" s="190">
        <v>220</v>
      </c>
      <c r="N104" s="191"/>
      <c r="O104" s="191"/>
      <c r="P104" s="110" t="s">
        <v>1001</v>
      </c>
    </row>
    <row r="105" spans="1:16" x14ac:dyDescent="0.2">
      <c r="A105" s="50">
        <v>99</v>
      </c>
      <c r="B105" s="274" t="s">
        <v>994</v>
      </c>
      <c r="C105" s="34" t="s">
        <v>285</v>
      </c>
      <c r="D105" s="40">
        <v>65763</v>
      </c>
      <c r="E105" s="80">
        <v>63117515</v>
      </c>
      <c r="F105" s="38" t="s">
        <v>992</v>
      </c>
      <c r="G105" s="83" t="s">
        <v>893</v>
      </c>
      <c r="H105" s="32">
        <v>10</v>
      </c>
      <c r="I105" s="33">
        <v>13440</v>
      </c>
      <c r="J105" s="225">
        <f t="shared" si="23"/>
        <v>20</v>
      </c>
      <c r="K105" s="189"/>
      <c r="L105" s="187"/>
      <c r="M105" s="190">
        <v>20</v>
      </c>
      <c r="N105" s="191"/>
      <c r="O105" s="187"/>
      <c r="P105" s="110" t="s">
        <v>1002</v>
      </c>
    </row>
    <row r="106" spans="1:16" x14ac:dyDescent="0.2">
      <c r="A106" s="50">
        <v>100</v>
      </c>
      <c r="B106" s="274" t="s">
        <v>139</v>
      </c>
      <c r="C106" s="34" t="s">
        <v>971</v>
      </c>
      <c r="D106" s="40">
        <v>65793</v>
      </c>
      <c r="E106" s="80">
        <v>63117515</v>
      </c>
      <c r="F106" s="38" t="s">
        <v>992</v>
      </c>
      <c r="G106" s="83" t="s">
        <v>1003</v>
      </c>
      <c r="H106" s="32">
        <v>10</v>
      </c>
      <c r="I106" s="33">
        <v>13450</v>
      </c>
      <c r="J106" s="225">
        <f t="shared" si="23"/>
        <v>3173.59</v>
      </c>
      <c r="K106" s="189"/>
      <c r="L106" s="187"/>
      <c r="M106" s="190">
        <v>3173.59</v>
      </c>
      <c r="N106" s="191"/>
      <c r="O106" s="191"/>
      <c r="P106" s="297" t="s">
        <v>1004</v>
      </c>
    </row>
    <row r="107" spans="1:16" x14ac:dyDescent="0.2">
      <c r="A107" s="50">
        <v>101</v>
      </c>
      <c r="B107" s="274" t="s">
        <v>1005</v>
      </c>
      <c r="C107" s="34" t="s">
        <v>971</v>
      </c>
      <c r="D107" s="40">
        <v>65848</v>
      </c>
      <c r="E107" s="80">
        <v>63117515</v>
      </c>
      <c r="F107" s="38" t="s">
        <v>992</v>
      </c>
      <c r="G107" s="83" t="s">
        <v>526</v>
      </c>
      <c r="H107" s="32">
        <v>10</v>
      </c>
      <c r="I107" s="33">
        <v>13780</v>
      </c>
      <c r="J107" s="225">
        <f t="shared" si="23"/>
        <v>14646.99</v>
      </c>
      <c r="K107" s="189"/>
      <c r="L107" s="187"/>
      <c r="M107" s="190">
        <v>14646.99</v>
      </c>
      <c r="N107" s="191"/>
      <c r="O107" s="191"/>
      <c r="P107" s="297" t="s">
        <v>529</v>
      </c>
    </row>
    <row r="108" spans="1:16" x14ac:dyDescent="0.2">
      <c r="A108" s="50">
        <v>102</v>
      </c>
      <c r="B108" s="274" t="s">
        <v>976</v>
      </c>
      <c r="C108" s="34" t="s">
        <v>578</v>
      </c>
      <c r="D108" s="40">
        <v>65915</v>
      </c>
      <c r="E108" s="80">
        <v>63117515</v>
      </c>
      <c r="F108" s="38" t="s">
        <v>992</v>
      </c>
      <c r="G108" s="83" t="s">
        <v>893</v>
      </c>
      <c r="H108" s="32">
        <v>10</v>
      </c>
      <c r="I108" s="33">
        <v>13440</v>
      </c>
      <c r="J108" s="225">
        <f t="shared" si="23"/>
        <v>300</v>
      </c>
      <c r="K108" s="189"/>
      <c r="L108" s="187"/>
      <c r="M108" s="190">
        <v>300</v>
      </c>
      <c r="N108" s="191"/>
      <c r="O108" s="191"/>
      <c r="P108" s="297" t="s">
        <v>1006</v>
      </c>
    </row>
    <row r="109" spans="1:16" x14ac:dyDescent="0.2">
      <c r="A109" s="50">
        <v>103</v>
      </c>
      <c r="B109" s="274" t="s">
        <v>990</v>
      </c>
      <c r="C109" s="34" t="s">
        <v>991</v>
      </c>
      <c r="D109" s="40">
        <v>65929</v>
      </c>
      <c r="E109" s="80">
        <v>63117515</v>
      </c>
      <c r="F109" s="38" t="s">
        <v>992</v>
      </c>
      <c r="G109" s="83" t="s">
        <v>893</v>
      </c>
      <c r="H109" s="32">
        <v>10</v>
      </c>
      <c r="I109" s="33">
        <v>13440</v>
      </c>
      <c r="J109" s="225">
        <f t="shared" si="23"/>
        <v>300</v>
      </c>
      <c r="K109" s="189"/>
      <c r="L109" s="187"/>
      <c r="M109" s="190">
        <v>300</v>
      </c>
      <c r="N109" s="191"/>
      <c r="O109" s="191"/>
      <c r="P109" s="297" t="s">
        <v>1006</v>
      </c>
    </row>
    <row r="110" spans="1:16" x14ac:dyDescent="0.2">
      <c r="A110" s="50">
        <v>104</v>
      </c>
      <c r="B110" s="274" t="s">
        <v>1007</v>
      </c>
      <c r="C110" s="34" t="s">
        <v>329</v>
      </c>
      <c r="D110" s="40">
        <v>65950</v>
      </c>
      <c r="E110" s="80">
        <v>63117515</v>
      </c>
      <c r="F110" s="38" t="s">
        <v>992</v>
      </c>
      <c r="G110" s="83" t="s">
        <v>893</v>
      </c>
      <c r="H110" s="32">
        <v>10</v>
      </c>
      <c r="I110" s="33">
        <v>13440</v>
      </c>
      <c r="J110" s="225">
        <f t="shared" si="23"/>
        <v>100</v>
      </c>
      <c r="K110" s="189"/>
      <c r="L110" s="187"/>
      <c r="M110" s="190">
        <v>100</v>
      </c>
      <c r="N110" s="191"/>
      <c r="O110" s="191"/>
      <c r="P110" s="297" t="s">
        <v>978</v>
      </c>
    </row>
    <row r="111" spans="1:16" x14ac:dyDescent="0.2">
      <c r="A111" s="50">
        <v>105</v>
      </c>
      <c r="B111" s="274" t="s">
        <v>1007</v>
      </c>
      <c r="C111" s="34" t="s">
        <v>329</v>
      </c>
      <c r="D111" s="40">
        <v>65962</v>
      </c>
      <c r="E111" s="80">
        <v>63117515</v>
      </c>
      <c r="F111" s="38" t="s">
        <v>992</v>
      </c>
      <c r="G111" s="83" t="s">
        <v>893</v>
      </c>
      <c r="H111" s="32">
        <v>10</v>
      </c>
      <c r="I111" s="33">
        <v>13440</v>
      </c>
      <c r="J111" s="225">
        <f t="shared" si="23"/>
        <v>100</v>
      </c>
      <c r="K111" s="189"/>
      <c r="L111" s="187"/>
      <c r="M111" s="190">
        <v>100</v>
      </c>
      <c r="N111" s="191"/>
      <c r="O111" s="191"/>
      <c r="P111" s="110" t="s">
        <v>988</v>
      </c>
    </row>
    <row r="112" spans="1:16" x14ac:dyDescent="0.2">
      <c r="A112" s="50">
        <v>106</v>
      </c>
      <c r="B112" s="274" t="s">
        <v>1007</v>
      </c>
      <c r="C112" s="34" t="s">
        <v>329</v>
      </c>
      <c r="D112" s="40">
        <v>65967</v>
      </c>
      <c r="E112" s="80">
        <v>63117515</v>
      </c>
      <c r="F112" s="38" t="s">
        <v>992</v>
      </c>
      <c r="G112" s="83" t="s">
        <v>893</v>
      </c>
      <c r="H112" s="32">
        <v>10</v>
      </c>
      <c r="I112" s="33">
        <v>13440</v>
      </c>
      <c r="J112" s="225">
        <f t="shared" si="23"/>
        <v>100</v>
      </c>
      <c r="K112" s="189"/>
      <c r="L112" s="187"/>
      <c r="M112" s="190">
        <v>100</v>
      </c>
      <c r="N112" s="191"/>
      <c r="O112" s="191"/>
      <c r="P112" s="110" t="s">
        <v>1008</v>
      </c>
    </row>
    <row r="113" spans="1:16" x14ac:dyDescent="0.2">
      <c r="A113" s="50">
        <v>107</v>
      </c>
      <c r="B113" s="274" t="s">
        <v>1007</v>
      </c>
      <c r="C113" s="34" t="s">
        <v>329</v>
      </c>
      <c r="D113" s="40">
        <v>65974</v>
      </c>
      <c r="E113" s="80">
        <v>63117515</v>
      </c>
      <c r="F113" s="38" t="s">
        <v>992</v>
      </c>
      <c r="G113" s="83" t="s">
        <v>893</v>
      </c>
      <c r="H113" s="32">
        <v>10</v>
      </c>
      <c r="I113" s="33">
        <v>13440</v>
      </c>
      <c r="J113" s="225">
        <f t="shared" si="23"/>
        <v>100</v>
      </c>
      <c r="K113" s="189"/>
      <c r="L113" s="187"/>
      <c r="M113" s="190">
        <v>100</v>
      </c>
      <c r="N113" s="191"/>
      <c r="O113" s="191"/>
      <c r="P113" s="110" t="s">
        <v>982</v>
      </c>
    </row>
    <row r="114" spans="1:16" x14ac:dyDescent="0.2">
      <c r="A114" s="50">
        <v>108</v>
      </c>
      <c r="B114" s="274" t="s">
        <v>1007</v>
      </c>
      <c r="C114" s="34" t="s">
        <v>329</v>
      </c>
      <c r="D114" s="40">
        <v>65976</v>
      </c>
      <c r="E114" s="80">
        <v>63117515</v>
      </c>
      <c r="F114" s="38" t="s">
        <v>992</v>
      </c>
      <c r="G114" s="83" t="s">
        <v>893</v>
      </c>
      <c r="H114" s="32">
        <v>10</v>
      </c>
      <c r="I114" s="33">
        <v>13440</v>
      </c>
      <c r="J114" s="225">
        <f t="shared" si="23"/>
        <v>100</v>
      </c>
      <c r="K114" s="189"/>
      <c r="L114" s="187"/>
      <c r="M114" s="190">
        <v>100</v>
      </c>
      <c r="N114" s="191"/>
      <c r="O114" s="191"/>
      <c r="P114" s="110" t="s">
        <v>229</v>
      </c>
    </row>
    <row r="115" spans="1:16" x14ac:dyDescent="0.2">
      <c r="A115" s="50">
        <v>109</v>
      </c>
      <c r="B115" s="274" t="s">
        <v>1009</v>
      </c>
      <c r="C115" s="34" t="s">
        <v>657</v>
      </c>
      <c r="D115" s="40">
        <v>66350</v>
      </c>
      <c r="E115" s="80">
        <v>63117515</v>
      </c>
      <c r="F115" s="38" t="s">
        <v>992</v>
      </c>
      <c r="G115" s="83" t="s">
        <v>893</v>
      </c>
      <c r="H115" s="32">
        <v>10</v>
      </c>
      <c r="I115" s="33">
        <v>13440</v>
      </c>
      <c r="J115" s="225">
        <f t="shared" si="23"/>
        <v>350</v>
      </c>
      <c r="K115" s="189"/>
      <c r="L115" s="187"/>
      <c r="M115" s="190">
        <v>350</v>
      </c>
      <c r="N115" s="191"/>
      <c r="O115" s="191"/>
      <c r="P115" s="110" t="s">
        <v>228</v>
      </c>
    </row>
    <row r="116" spans="1:16" x14ac:dyDescent="0.2">
      <c r="A116" s="50">
        <v>110</v>
      </c>
      <c r="B116" s="274" t="s">
        <v>1009</v>
      </c>
      <c r="C116" s="34" t="s">
        <v>657</v>
      </c>
      <c r="D116" s="40">
        <v>66384</v>
      </c>
      <c r="E116" s="80">
        <v>63117515</v>
      </c>
      <c r="F116" s="38" t="s">
        <v>992</v>
      </c>
      <c r="G116" s="83" t="s">
        <v>893</v>
      </c>
      <c r="H116" s="32">
        <v>10</v>
      </c>
      <c r="I116" s="33">
        <v>13440</v>
      </c>
      <c r="J116" s="225">
        <f t="shared" si="23"/>
        <v>350</v>
      </c>
      <c r="K116" s="189"/>
      <c r="L116" s="187"/>
      <c r="M116" s="190">
        <v>350</v>
      </c>
      <c r="N116" s="191"/>
      <c r="O116" s="191"/>
      <c r="P116" s="110" t="s">
        <v>858</v>
      </c>
    </row>
    <row r="117" spans="1:16" x14ac:dyDescent="0.2">
      <c r="A117" s="50">
        <v>111</v>
      </c>
      <c r="B117" s="274" t="s">
        <v>1010</v>
      </c>
      <c r="C117" s="34" t="s">
        <v>1011</v>
      </c>
      <c r="D117" s="40">
        <v>66561</v>
      </c>
      <c r="E117" s="80">
        <v>63117515</v>
      </c>
      <c r="F117" s="38" t="s">
        <v>992</v>
      </c>
      <c r="G117" s="83" t="s">
        <v>893</v>
      </c>
      <c r="H117" s="32">
        <v>10</v>
      </c>
      <c r="I117" s="33">
        <v>13440</v>
      </c>
      <c r="J117" s="225">
        <f t="shared" si="23"/>
        <v>20</v>
      </c>
      <c r="K117" s="189"/>
      <c r="L117" s="187"/>
      <c r="M117" s="190">
        <v>20</v>
      </c>
      <c r="N117" s="191"/>
      <c r="O117" s="191"/>
      <c r="P117" s="110" t="s">
        <v>858</v>
      </c>
    </row>
    <row r="118" spans="1:16" x14ac:dyDescent="0.2">
      <c r="A118" s="50">
        <v>112</v>
      </c>
      <c r="B118" s="274" t="s">
        <v>1010</v>
      </c>
      <c r="C118" s="34" t="s">
        <v>1011</v>
      </c>
      <c r="D118" s="40">
        <v>66594</v>
      </c>
      <c r="E118" s="80">
        <v>63117515</v>
      </c>
      <c r="F118" s="38" t="s">
        <v>992</v>
      </c>
      <c r="G118" s="83" t="s">
        <v>893</v>
      </c>
      <c r="H118" s="32">
        <v>10</v>
      </c>
      <c r="I118" s="33">
        <v>13440</v>
      </c>
      <c r="J118" s="225">
        <f t="shared" si="23"/>
        <v>20</v>
      </c>
      <c r="K118" s="189"/>
      <c r="L118" s="187"/>
      <c r="M118" s="190">
        <v>20</v>
      </c>
      <c r="N118" s="191"/>
      <c r="O118" s="191"/>
      <c r="P118" s="110" t="s">
        <v>228</v>
      </c>
    </row>
    <row r="119" spans="1:16" x14ac:dyDescent="0.2">
      <c r="A119" s="50">
        <v>113</v>
      </c>
      <c r="B119" s="274" t="s">
        <v>1009</v>
      </c>
      <c r="C119" s="34" t="s">
        <v>657</v>
      </c>
      <c r="D119" s="40">
        <v>66793</v>
      </c>
      <c r="E119" s="80">
        <v>63117515</v>
      </c>
      <c r="F119" s="38" t="s">
        <v>992</v>
      </c>
      <c r="G119" s="83" t="s">
        <v>893</v>
      </c>
      <c r="H119" s="32">
        <v>10</v>
      </c>
      <c r="I119" s="33">
        <v>13440</v>
      </c>
      <c r="J119" s="225">
        <f t="shared" ref="J119:J120" si="26">SUM(K119+L119+M119+N119+O119)</f>
        <v>350</v>
      </c>
      <c r="K119" s="189"/>
      <c r="L119" s="187"/>
      <c r="M119" s="190">
        <v>350</v>
      </c>
      <c r="N119" s="191"/>
      <c r="O119" s="191"/>
      <c r="P119" s="110" t="s">
        <v>993</v>
      </c>
    </row>
    <row r="120" spans="1:16" x14ac:dyDescent="0.2">
      <c r="A120" s="50">
        <v>114</v>
      </c>
      <c r="B120" s="274" t="s">
        <v>1009</v>
      </c>
      <c r="C120" s="34" t="s">
        <v>657</v>
      </c>
      <c r="D120" s="40">
        <v>66823</v>
      </c>
      <c r="E120" s="80">
        <v>63117515</v>
      </c>
      <c r="F120" s="38" t="s">
        <v>992</v>
      </c>
      <c r="G120" s="83" t="s">
        <v>893</v>
      </c>
      <c r="H120" s="32">
        <v>10</v>
      </c>
      <c r="I120" s="33">
        <v>13440</v>
      </c>
      <c r="J120" s="225">
        <f t="shared" si="26"/>
        <v>350</v>
      </c>
      <c r="K120" s="189"/>
      <c r="L120" s="187"/>
      <c r="M120" s="190">
        <v>350</v>
      </c>
      <c r="N120" s="191"/>
      <c r="O120" s="191"/>
      <c r="P120" s="110" t="s">
        <v>231</v>
      </c>
    </row>
    <row r="121" spans="1:16" x14ac:dyDescent="0.2">
      <c r="A121" s="50">
        <v>115</v>
      </c>
      <c r="B121" s="274" t="s">
        <v>1009</v>
      </c>
      <c r="C121" s="34" t="s">
        <v>657</v>
      </c>
      <c r="D121" s="40">
        <v>66898</v>
      </c>
      <c r="E121" s="80">
        <v>63117515</v>
      </c>
      <c r="F121" s="38" t="s">
        <v>992</v>
      </c>
      <c r="G121" s="83" t="s">
        <v>893</v>
      </c>
      <c r="H121" s="32">
        <v>10</v>
      </c>
      <c r="I121" s="33">
        <v>13440</v>
      </c>
      <c r="J121" s="225">
        <f t="shared" ref="J121:J122" si="27">SUM(K121+L121+M121+N121+O121)</f>
        <v>300</v>
      </c>
      <c r="K121" s="189"/>
      <c r="L121" s="187"/>
      <c r="M121" s="190">
        <v>300</v>
      </c>
      <c r="N121" s="191"/>
      <c r="O121" s="191"/>
      <c r="P121" s="110" t="s">
        <v>988</v>
      </c>
    </row>
    <row r="122" spans="1:16" x14ac:dyDescent="0.2">
      <c r="A122" s="50">
        <v>116</v>
      </c>
      <c r="B122" s="274" t="s">
        <v>1012</v>
      </c>
      <c r="C122" s="34" t="s">
        <v>1013</v>
      </c>
      <c r="D122" s="40">
        <v>67059</v>
      </c>
      <c r="E122" s="80">
        <v>63117515</v>
      </c>
      <c r="F122" s="38" t="s">
        <v>992</v>
      </c>
      <c r="G122" s="83" t="s">
        <v>736</v>
      </c>
      <c r="H122" s="32">
        <v>10</v>
      </c>
      <c r="I122" s="33">
        <v>13445</v>
      </c>
      <c r="J122" s="225">
        <f t="shared" si="27"/>
        <v>362.8</v>
      </c>
      <c r="K122" s="189"/>
      <c r="L122" s="187"/>
      <c r="M122" s="190">
        <v>362.8</v>
      </c>
      <c r="N122" s="191"/>
      <c r="O122" s="191"/>
      <c r="P122" s="110" t="s">
        <v>208</v>
      </c>
    </row>
    <row r="123" spans="1:16" x14ac:dyDescent="0.2">
      <c r="A123" s="50">
        <v>117</v>
      </c>
      <c r="B123" s="274" t="s">
        <v>1014</v>
      </c>
      <c r="C123" s="34" t="s">
        <v>918</v>
      </c>
      <c r="D123" s="40">
        <v>67122</v>
      </c>
      <c r="E123" s="80">
        <v>63117515</v>
      </c>
      <c r="F123" s="38" t="s">
        <v>992</v>
      </c>
      <c r="G123" s="83" t="s">
        <v>636</v>
      </c>
      <c r="H123" s="32">
        <v>10</v>
      </c>
      <c r="I123" s="33">
        <v>14310</v>
      </c>
      <c r="J123" s="225">
        <f t="shared" ref="J123:J126" si="28">SUM(K123+L123+M123+N123+O123)</f>
        <v>2136.1</v>
      </c>
      <c r="K123" s="189"/>
      <c r="L123" s="187"/>
      <c r="M123" s="190">
        <v>2136.1</v>
      </c>
      <c r="N123" s="191"/>
      <c r="O123" s="191"/>
      <c r="P123" s="110" t="s">
        <v>126</v>
      </c>
    </row>
    <row r="124" spans="1:16" x14ac:dyDescent="0.2">
      <c r="A124" s="50">
        <v>118</v>
      </c>
      <c r="B124" s="274" t="s">
        <v>628</v>
      </c>
      <c r="C124" s="34" t="s">
        <v>199</v>
      </c>
      <c r="D124" s="40">
        <v>67294</v>
      </c>
      <c r="E124" s="80">
        <v>63117515</v>
      </c>
      <c r="F124" s="38" t="s">
        <v>992</v>
      </c>
      <c r="G124" s="83" t="s">
        <v>1017</v>
      </c>
      <c r="H124" s="32">
        <v>10</v>
      </c>
      <c r="I124" s="33">
        <v>13142</v>
      </c>
      <c r="J124" s="225">
        <f t="shared" si="28"/>
        <v>1950</v>
      </c>
      <c r="K124" s="189"/>
      <c r="L124" s="187"/>
      <c r="M124" s="190">
        <v>1950</v>
      </c>
      <c r="N124" s="191"/>
      <c r="O124" s="191"/>
      <c r="P124" s="110" t="s">
        <v>1018</v>
      </c>
    </row>
    <row r="125" spans="1:16" x14ac:dyDescent="0.2">
      <c r="A125" s="50">
        <v>119</v>
      </c>
      <c r="B125" s="274" t="s">
        <v>1019</v>
      </c>
      <c r="C125" s="34" t="s">
        <v>153</v>
      </c>
      <c r="D125" s="40">
        <v>67331</v>
      </c>
      <c r="E125" s="80">
        <v>63117515</v>
      </c>
      <c r="F125" s="38" t="s">
        <v>992</v>
      </c>
      <c r="G125" s="83" t="s">
        <v>736</v>
      </c>
      <c r="H125" s="32">
        <v>10</v>
      </c>
      <c r="I125" s="33">
        <v>13445</v>
      </c>
      <c r="J125" s="225">
        <f t="shared" si="28"/>
        <v>320</v>
      </c>
      <c r="K125" s="189"/>
      <c r="L125" s="187"/>
      <c r="M125" s="190">
        <v>320</v>
      </c>
      <c r="N125" s="191"/>
      <c r="O125" s="191"/>
      <c r="P125" s="110" t="s">
        <v>244</v>
      </c>
    </row>
    <row r="126" spans="1:16" x14ac:dyDescent="0.2">
      <c r="A126" s="50">
        <v>120</v>
      </c>
      <c r="B126" s="274" t="s">
        <v>1010</v>
      </c>
      <c r="C126" s="34" t="s">
        <v>1024</v>
      </c>
      <c r="D126" s="40">
        <v>68239</v>
      </c>
      <c r="E126" s="80">
        <v>63117515</v>
      </c>
      <c r="F126" s="38" t="s">
        <v>1023</v>
      </c>
      <c r="G126" s="83" t="s">
        <v>893</v>
      </c>
      <c r="H126" s="32">
        <v>10</v>
      </c>
      <c r="I126" s="33">
        <v>13440</v>
      </c>
      <c r="J126" s="225">
        <f t="shared" si="28"/>
        <v>120</v>
      </c>
      <c r="K126" s="189"/>
      <c r="L126" s="187"/>
      <c r="M126" s="190">
        <v>120</v>
      </c>
      <c r="N126" s="191"/>
      <c r="O126" s="191"/>
      <c r="P126" s="110" t="s">
        <v>1000</v>
      </c>
    </row>
    <row r="127" spans="1:16" x14ac:dyDescent="0.2">
      <c r="A127" s="50">
        <v>121</v>
      </c>
      <c r="B127" s="274" t="s">
        <v>1010</v>
      </c>
      <c r="C127" s="34" t="s">
        <v>1024</v>
      </c>
      <c r="D127" s="40">
        <v>68246</v>
      </c>
      <c r="E127" s="80">
        <v>63117515</v>
      </c>
      <c r="F127" s="38" t="s">
        <v>1023</v>
      </c>
      <c r="G127" s="83" t="s">
        <v>893</v>
      </c>
      <c r="H127" s="32">
        <v>10</v>
      </c>
      <c r="I127" s="33">
        <v>13440</v>
      </c>
      <c r="J127" s="225">
        <f t="shared" si="23"/>
        <v>240</v>
      </c>
      <c r="K127" s="189"/>
      <c r="L127" s="187"/>
      <c r="M127" s="190">
        <v>240</v>
      </c>
      <c r="N127" s="191"/>
      <c r="O127" s="191"/>
      <c r="P127" s="110" t="s">
        <v>1001</v>
      </c>
    </row>
    <row r="128" spans="1:16" x14ac:dyDescent="0.2">
      <c r="A128" s="50">
        <v>122</v>
      </c>
      <c r="B128" s="274" t="s">
        <v>1010</v>
      </c>
      <c r="C128" s="34" t="s">
        <v>1024</v>
      </c>
      <c r="D128" s="40">
        <v>68257</v>
      </c>
      <c r="E128" s="80">
        <v>63117515</v>
      </c>
      <c r="F128" s="38" t="s">
        <v>1023</v>
      </c>
      <c r="G128" s="83" t="s">
        <v>893</v>
      </c>
      <c r="H128" s="32">
        <v>10</v>
      </c>
      <c r="I128" s="33">
        <v>13440</v>
      </c>
      <c r="J128" s="225">
        <f t="shared" si="23"/>
        <v>60</v>
      </c>
      <c r="K128" s="189"/>
      <c r="L128" s="187"/>
      <c r="M128" s="190">
        <v>60</v>
      </c>
      <c r="N128" s="191"/>
      <c r="O128" s="191"/>
      <c r="P128" s="110" t="s">
        <v>1020</v>
      </c>
    </row>
    <row r="129" spans="1:16" x14ac:dyDescent="0.2">
      <c r="A129" s="50">
        <v>123</v>
      </c>
      <c r="B129" s="274" t="s">
        <v>1010</v>
      </c>
      <c r="C129" s="34" t="s">
        <v>1024</v>
      </c>
      <c r="D129" s="80">
        <v>68272</v>
      </c>
      <c r="E129" s="80">
        <v>63117515</v>
      </c>
      <c r="F129" s="38" t="s">
        <v>1023</v>
      </c>
      <c r="G129" s="83" t="s">
        <v>893</v>
      </c>
      <c r="H129" s="32">
        <v>10</v>
      </c>
      <c r="I129" s="33">
        <v>13440</v>
      </c>
      <c r="J129" s="225">
        <f t="shared" si="23"/>
        <v>140</v>
      </c>
      <c r="K129" s="323"/>
      <c r="L129" s="187"/>
      <c r="M129" s="187">
        <v>140</v>
      </c>
      <c r="N129" s="187"/>
      <c r="O129" s="187"/>
      <c r="P129" s="110" t="s">
        <v>989</v>
      </c>
    </row>
    <row r="130" spans="1:16" x14ac:dyDescent="0.2">
      <c r="A130" s="50">
        <v>124</v>
      </c>
      <c r="B130" s="274" t="s">
        <v>1010</v>
      </c>
      <c r="C130" s="34" t="s">
        <v>1024</v>
      </c>
      <c r="D130" s="80">
        <v>68295</v>
      </c>
      <c r="E130" s="80">
        <v>63117515</v>
      </c>
      <c r="F130" s="38" t="s">
        <v>1023</v>
      </c>
      <c r="G130" s="83" t="s">
        <v>893</v>
      </c>
      <c r="H130" s="32">
        <v>10</v>
      </c>
      <c r="I130" s="33">
        <v>13440</v>
      </c>
      <c r="J130" s="225">
        <f t="shared" si="23"/>
        <v>200</v>
      </c>
      <c r="K130" s="323"/>
      <c r="L130" s="187"/>
      <c r="M130" s="187">
        <v>200</v>
      </c>
      <c r="N130" s="187"/>
      <c r="O130" s="187"/>
      <c r="P130" s="110" t="s">
        <v>999</v>
      </c>
    </row>
    <row r="131" spans="1:16" x14ac:dyDescent="0.2">
      <c r="A131" s="50">
        <v>125</v>
      </c>
      <c r="B131" s="274" t="s">
        <v>1010</v>
      </c>
      <c r="C131" s="34" t="s">
        <v>1024</v>
      </c>
      <c r="D131" s="80">
        <v>68301</v>
      </c>
      <c r="E131" s="80">
        <v>63117515</v>
      </c>
      <c r="F131" s="38" t="s">
        <v>1023</v>
      </c>
      <c r="G131" s="83" t="s">
        <v>893</v>
      </c>
      <c r="H131" s="32">
        <v>10</v>
      </c>
      <c r="I131" s="33">
        <v>13440</v>
      </c>
      <c r="J131" s="225">
        <f t="shared" si="23"/>
        <v>380</v>
      </c>
      <c r="K131" s="390"/>
      <c r="L131" s="187"/>
      <c r="M131" s="190">
        <v>380</v>
      </c>
      <c r="N131" s="191"/>
      <c r="O131" s="191"/>
      <c r="P131" s="110" t="s">
        <v>998</v>
      </c>
    </row>
    <row r="132" spans="1:16" x14ac:dyDescent="0.2">
      <c r="A132" s="50">
        <v>126</v>
      </c>
      <c r="B132" s="92" t="s">
        <v>1025</v>
      </c>
      <c r="C132" s="72" t="s">
        <v>226</v>
      </c>
      <c r="D132" s="80">
        <v>68510</v>
      </c>
      <c r="E132" s="80">
        <v>63117515</v>
      </c>
      <c r="F132" s="38" t="s">
        <v>1023</v>
      </c>
      <c r="G132" s="83" t="s">
        <v>893</v>
      </c>
      <c r="H132" s="32">
        <v>10</v>
      </c>
      <c r="I132" s="33">
        <v>13440</v>
      </c>
      <c r="J132" s="225">
        <f t="shared" si="23"/>
        <v>250</v>
      </c>
      <c r="K132" s="390"/>
      <c r="L132" s="187"/>
      <c r="M132" s="190">
        <v>250</v>
      </c>
      <c r="N132" s="191"/>
      <c r="O132" s="191"/>
      <c r="P132" s="110" t="s">
        <v>1021</v>
      </c>
    </row>
    <row r="133" spans="1:16" x14ac:dyDescent="0.2">
      <c r="A133" s="50">
        <v>127</v>
      </c>
      <c r="B133" s="92" t="s">
        <v>1025</v>
      </c>
      <c r="C133" s="72" t="s">
        <v>226</v>
      </c>
      <c r="D133" s="80">
        <v>68539</v>
      </c>
      <c r="E133" s="80">
        <v>63117515</v>
      </c>
      <c r="F133" s="38" t="s">
        <v>1023</v>
      </c>
      <c r="G133" s="83" t="s">
        <v>893</v>
      </c>
      <c r="H133" s="32">
        <v>10</v>
      </c>
      <c r="I133" s="33">
        <v>13440</v>
      </c>
      <c r="J133" s="225">
        <f t="shared" si="23"/>
        <v>250</v>
      </c>
      <c r="K133" s="390"/>
      <c r="L133" s="187"/>
      <c r="M133" s="190">
        <v>250</v>
      </c>
      <c r="N133" s="191"/>
      <c r="O133" s="191"/>
      <c r="P133" s="110" t="s">
        <v>1022</v>
      </c>
    </row>
    <row r="134" spans="1:16" x14ac:dyDescent="0.2">
      <c r="A134" s="50">
        <v>128</v>
      </c>
      <c r="B134" s="92" t="s">
        <v>1025</v>
      </c>
      <c r="C134" s="72" t="s">
        <v>226</v>
      </c>
      <c r="D134" s="80">
        <v>68610</v>
      </c>
      <c r="E134" s="80">
        <v>63117515</v>
      </c>
      <c r="F134" s="38" t="s">
        <v>1023</v>
      </c>
      <c r="G134" s="83" t="s">
        <v>893</v>
      </c>
      <c r="H134" s="32">
        <v>10</v>
      </c>
      <c r="I134" s="33">
        <v>13440</v>
      </c>
      <c r="J134" s="225">
        <f t="shared" si="23"/>
        <v>250</v>
      </c>
      <c r="K134" s="390"/>
      <c r="L134" s="187"/>
      <c r="M134" s="190">
        <v>250</v>
      </c>
      <c r="N134" s="191"/>
      <c r="O134" s="191"/>
      <c r="P134" s="110" t="s">
        <v>988</v>
      </c>
    </row>
    <row r="135" spans="1:16" x14ac:dyDescent="0.2">
      <c r="A135" s="50">
        <v>129</v>
      </c>
      <c r="B135" s="92" t="s">
        <v>1025</v>
      </c>
      <c r="C135" s="72" t="s">
        <v>226</v>
      </c>
      <c r="D135" s="80">
        <v>68621</v>
      </c>
      <c r="E135" s="80">
        <v>63117515</v>
      </c>
      <c r="F135" s="38" t="s">
        <v>1023</v>
      </c>
      <c r="G135" s="83" t="s">
        <v>893</v>
      </c>
      <c r="H135" s="32">
        <v>10</v>
      </c>
      <c r="I135" s="33">
        <v>13440</v>
      </c>
      <c r="J135" s="225">
        <f t="shared" si="23"/>
        <v>250</v>
      </c>
      <c r="K135" s="390"/>
      <c r="L135" s="187"/>
      <c r="M135" s="190">
        <v>250</v>
      </c>
      <c r="N135" s="191"/>
      <c r="O135" s="191"/>
      <c r="P135" s="110" t="s">
        <v>989</v>
      </c>
    </row>
    <row r="136" spans="1:16" x14ac:dyDescent="0.2">
      <c r="A136" s="50">
        <v>130</v>
      </c>
      <c r="B136" s="92" t="s">
        <v>1038</v>
      </c>
      <c r="C136" s="72" t="s">
        <v>757</v>
      </c>
      <c r="D136" s="80">
        <v>69107</v>
      </c>
      <c r="E136" s="80">
        <v>63117515</v>
      </c>
      <c r="F136" s="38" t="s">
        <v>1023</v>
      </c>
      <c r="G136" s="83" t="s">
        <v>736</v>
      </c>
      <c r="H136" s="32">
        <v>10</v>
      </c>
      <c r="I136" s="33">
        <v>13445</v>
      </c>
      <c r="J136" s="225">
        <f t="shared" si="23"/>
        <v>320</v>
      </c>
      <c r="K136" s="189"/>
      <c r="L136" s="187"/>
      <c r="M136" s="190">
        <v>320</v>
      </c>
      <c r="N136" s="191"/>
      <c r="O136" s="191"/>
      <c r="P136" s="110" t="s">
        <v>244</v>
      </c>
    </row>
    <row r="137" spans="1:16" x14ac:dyDescent="0.2">
      <c r="A137" s="50">
        <v>131</v>
      </c>
      <c r="B137" s="92" t="s">
        <v>216</v>
      </c>
      <c r="C137" s="72" t="s">
        <v>217</v>
      </c>
      <c r="D137" s="80">
        <v>69121</v>
      </c>
      <c r="E137" s="80">
        <v>63117515</v>
      </c>
      <c r="F137" s="38" t="s">
        <v>1023</v>
      </c>
      <c r="G137" s="83" t="s">
        <v>736</v>
      </c>
      <c r="H137" s="32">
        <v>10</v>
      </c>
      <c r="I137" s="33">
        <v>13445</v>
      </c>
      <c r="J137" s="225">
        <f t="shared" si="23"/>
        <v>362.8</v>
      </c>
      <c r="K137" s="390"/>
      <c r="L137" s="187"/>
      <c r="M137" s="190">
        <v>362.8</v>
      </c>
      <c r="N137" s="191"/>
      <c r="O137" s="191"/>
      <c r="P137" s="110" t="s">
        <v>215</v>
      </c>
    </row>
    <row r="138" spans="1:16" x14ac:dyDescent="0.2">
      <c r="A138" s="50">
        <v>132</v>
      </c>
      <c r="B138" s="92" t="s">
        <v>1043</v>
      </c>
      <c r="C138" s="72" t="s">
        <v>87</v>
      </c>
      <c r="D138" s="80">
        <v>69639</v>
      </c>
      <c r="E138" s="80">
        <v>63117515</v>
      </c>
      <c r="F138" s="38" t="s">
        <v>1040</v>
      </c>
      <c r="G138" s="83" t="s">
        <v>172</v>
      </c>
      <c r="H138" s="32">
        <v>10</v>
      </c>
      <c r="I138" s="33">
        <v>21200</v>
      </c>
      <c r="J138" s="225">
        <f t="shared" si="23"/>
        <v>500</v>
      </c>
      <c r="K138" s="390"/>
      <c r="L138" s="187"/>
      <c r="M138" s="190"/>
      <c r="N138" s="191">
        <v>500</v>
      </c>
      <c r="O138" s="191"/>
      <c r="P138" s="110" t="s">
        <v>1044</v>
      </c>
    </row>
    <row r="139" spans="1:16" x14ac:dyDescent="0.2">
      <c r="A139" s="50">
        <v>133</v>
      </c>
      <c r="B139" s="274" t="s">
        <v>1045</v>
      </c>
      <c r="C139" s="34" t="s">
        <v>182</v>
      </c>
      <c r="D139" s="40">
        <v>69831</v>
      </c>
      <c r="E139" s="80">
        <v>63117515</v>
      </c>
      <c r="F139" s="38" t="s">
        <v>1040</v>
      </c>
      <c r="G139" s="83" t="s">
        <v>1046</v>
      </c>
      <c r="H139" s="32">
        <v>10</v>
      </c>
      <c r="I139" s="33">
        <v>21110</v>
      </c>
      <c r="J139" s="225">
        <f t="shared" si="23"/>
        <v>3600</v>
      </c>
      <c r="K139" s="189"/>
      <c r="L139" s="187"/>
      <c r="M139" s="190"/>
      <c r="N139" s="191">
        <v>3600</v>
      </c>
      <c r="O139" s="191"/>
      <c r="P139" s="110" t="s">
        <v>1047</v>
      </c>
    </row>
    <row r="140" spans="1:16" x14ac:dyDescent="0.2">
      <c r="A140" s="50">
        <v>134</v>
      </c>
      <c r="B140" s="274" t="s">
        <v>1054</v>
      </c>
      <c r="C140" s="34" t="s">
        <v>657</v>
      </c>
      <c r="D140" s="40">
        <v>69880</v>
      </c>
      <c r="E140" s="80">
        <v>63117515</v>
      </c>
      <c r="F140" s="38" t="s">
        <v>1040</v>
      </c>
      <c r="G140" s="83" t="s">
        <v>172</v>
      </c>
      <c r="H140" s="32">
        <v>10</v>
      </c>
      <c r="I140" s="33">
        <v>21200</v>
      </c>
      <c r="J140" s="225">
        <f t="shared" si="23"/>
        <v>1000</v>
      </c>
      <c r="K140" s="189"/>
      <c r="L140" s="187"/>
      <c r="M140" s="190"/>
      <c r="N140" s="191">
        <v>1000</v>
      </c>
      <c r="O140" s="191"/>
      <c r="P140" s="110" t="s">
        <v>1055</v>
      </c>
    </row>
    <row r="141" spans="1:16" x14ac:dyDescent="0.2">
      <c r="A141" s="50">
        <v>135</v>
      </c>
      <c r="B141" s="274" t="s">
        <v>1052</v>
      </c>
      <c r="C141" s="34" t="s">
        <v>578</v>
      </c>
      <c r="D141" s="40">
        <v>69892</v>
      </c>
      <c r="E141" s="80">
        <v>63117515</v>
      </c>
      <c r="F141" s="38" t="s">
        <v>1040</v>
      </c>
      <c r="G141" s="83" t="s">
        <v>172</v>
      </c>
      <c r="H141" s="32">
        <v>10</v>
      </c>
      <c r="I141" s="33">
        <v>21200</v>
      </c>
      <c r="J141" s="225">
        <f t="shared" si="23"/>
        <v>500</v>
      </c>
      <c r="K141" s="189"/>
      <c r="L141" s="187"/>
      <c r="M141" s="190"/>
      <c r="N141" s="191">
        <v>500</v>
      </c>
      <c r="O141" s="191"/>
      <c r="P141" s="110" t="s">
        <v>1053</v>
      </c>
    </row>
    <row r="142" spans="1:16" x14ac:dyDescent="0.2">
      <c r="A142" s="50">
        <v>136</v>
      </c>
      <c r="B142" s="274" t="s">
        <v>1050</v>
      </c>
      <c r="C142" s="34" t="s">
        <v>171</v>
      </c>
      <c r="D142" s="40">
        <v>69899</v>
      </c>
      <c r="E142" s="80">
        <v>63117515</v>
      </c>
      <c r="F142" s="38" t="s">
        <v>1040</v>
      </c>
      <c r="G142" s="83" t="s">
        <v>172</v>
      </c>
      <c r="H142" s="32">
        <v>10</v>
      </c>
      <c r="I142" s="33">
        <v>21200</v>
      </c>
      <c r="J142" s="225">
        <f t="shared" si="23"/>
        <v>500</v>
      </c>
      <c r="K142" s="189"/>
      <c r="L142" s="187"/>
      <c r="M142" s="190"/>
      <c r="N142" s="191">
        <v>500</v>
      </c>
      <c r="O142" s="191"/>
      <c r="P142" s="110" t="s">
        <v>1051</v>
      </c>
    </row>
    <row r="143" spans="1:16" x14ac:dyDescent="0.2">
      <c r="A143" s="50">
        <v>137</v>
      </c>
      <c r="B143" s="274" t="s">
        <v>1049</v>
      </c>
      <c r="C143" s="34" t="s">
        <v>862</v>
      </c>
      <c r="D143" s="40">
        <v>69904</v>
      </c>
      <c r="E143" s="80">
        <v>63117515</v>
      </c>
      <c r="F143" s="38" t="s">
        <v>1040</v>
      </c>
      <c r="G143" s="83" t="s">
        <v>172</v>
      </c>
      <c r="H143" s="32">
        <v>10</v>
      </c>
      <c r="I143" s="33">
        <v>21200</v>
      </c>
      <c r="J143" s="225">
        <f t="shared" si="23"/>
        <v>600</v>
      </c>
      <c r="K143" s="189"/>
      <c r="L143" s="187"/>
      <c r="M143" s="190"/>
      <c r="N143" s="191">
        <v>600</v>
      </c>
      <c r="O143" s="191"/>
      <c r="P143" s="110" t="s">
        <v>1048</v>
      </c>
    </row>
    <row r="144" spans="1:16" x14ac:dyDescent="0.2">
      <c r="A144" s="50">
        <v>138</v>
      </c>
      <c r="B144" s="274" t="s">
        <v>1059</v>
      </c>
      <c r="C144" s="34" t="s">
        <v>80</v>
      </c>
      <c r="D144" s="40">
        <v>69977</v>
      </c>
      <c r="E144" s="80">
        <v>63117515</v>
      </c>
      <c r="F144" s="24" t="s">
        <v>1040</v>
      </c>
      <c r="G144" s="77" t="s">
        <v>1057</v>
      </c>
      <c r="H144" s="48">
        <v>10</v>
      </c>
      <c r="I144" s="39">
        <v>14010</v>
      </c>
      <c r="J144" s="225">
        <f t="shared" ref="J144" si="29">SUM(K144+L144+M144+N144+O144)</f>
        <v>890</v>
      </c>
      <c r="K144" s="190"/>
      <c r="L144" s="187"/>
      <c r="M144" s="190">
        <v>890</v>
      </c>
      <c r="N144" s="191"/>
      <c r="O144" s="191"/>
      <c r="P144" s="297" t="s">
        <v>473</v>
      </c>
    </row>
    <row r="145" spans="1:16" x14ac:dyDescent="0.2">
      <c r="A145" s="50">
        <v>139</v>
      </c>
      <c r="B145" s="274" t="s">
        <v>1056</v>
      </c>
      <c r="C145" s="34" t="s">
        <v>80</v>
      </c>
      <c r="D145" s="40">
        <v>69980</v>
      </c>
      <c r="E145" s="80">
        <v>63117515</v>
      </c>
      <c r="F145" s="24" t="s">
        <v>1040</v>
      </c>
      <c r="G145" s="77" t="s">
        <v>1057</v>
      </c>
      <c r="H145" s="48">
        <v>10</v>
      </c>
      <c r="I145" s="39">
        <v>14010</v>
      </c>
      <c r="J145" s="225">
        <f t="shared" ref="J145" si="30">SUM(K145+L145+M145+N145+O145)</f>
        <v>520.5</v>
      </c>
      <c r="K145" s="190"/>
      <c r="L145" s="187"/>
      <c r="M145" s="190">
        <v>520.5</v>
      </c>
      <c r="N145" s="191"/>
      <c r="O145" s="191"/>
      <c r="P145" s="297" t="s">
        <v>473</v>
      </c>
    </row>
    <row r="146" spans="1:16" x14ac:dyDescent="0.2">
      <c r="A146" s="50">
        <v>140</v>
      </c>
      <c r="B146" s="274" t="s">
        <v>1058</v>
      </c>
      <c r="C146" s="34" t="s">
        <v>80</v>
      </c>
      <c r="D146" s="40">
        <v>69986</v>
      </c>
      <c r="E146" s="80">
        <v>63117515</v>
      </c>
      <c r="F146" s="24" t="s">
        <v>1040</v>
      </c>
      <c r="G146" s="77" t="s">
        <v>1057</v>
      </c>
      <c r="H146" s="48">
        <v>10</v>
      </c>
      <c r="I146" s="39">
        <v>14010</v>
      </c>
      <c r="J146" s="225">
        <f t="shared" ref="J146:J147" si="31">SUM(K146+L146+M146+N146+O146)</f>
        <v>236.2</v>
      </c>
      <c r="K146" s="190"/>
      <c r="L146" s="187"/>
      <c r="M146" s="190">
        <v>236.2</v>
      </c>
      <c r="N146" s="191"/>
      <c r="O146" s="191"/>
      <c r="P146" s="297" t="s">
        <v>473</v>
      </c>
    </row>
    <row r="147" spans="1:16" x14ac:dyDescent="0.2">
      <c r="A147" s="50">
        <v>141</v>
      </c>
      <c r="B147" s="274" t="s">
        <v>1064</v>
      </c>
      <c r="C147" s="34" t="s">
        <v>1065</v>
      </c>
      <c r="D147" s="40">
        <v>70082</v>
      </c>
      <c r="E147" s="80">
        <v>63117515</v>
      </c>
      <c r="F147" s="24" t="s">
        <v>1040</v>
      </c>
      <c r="G147" s="77" t="s">
        <v>1066</v>
      </c>
      <c r="H147" s="48">
        <v>10</v>
      </c>
      <c r="I147" s="39">
        <v>13610</v>
      </c>
      <c r="J147" s="225">
        <f t="shared" si="31"/>
        <v>192.5</v>
      </c>
      <c r="K147" s="190"/>
      <c r="L147" s="187"/>
      <c r="M147" s="190">
        <v>192.5</v>
      </c>
      <c r="N147" s="191"/>
      <c r="O147" s="191"/>
      <c r="P147" s="297" t="s">
        <v>513</v>
      </c>
    </row>
    <row r="148" spans="1:16" x14ac:dyDescent="0.2">
      <c r="A148" s="50">
        <v>142</v>
      </c>
      <c r="B148" s="270" t="s">
        <v>1075</v>
      </c>
      <c r="C148" s="270" t="s">
        <v>1076</v>
      </c>
      <c r="D148" s="81">
        <v>70250</v>
      </c>
      <c r="E148" s="80">
        <v>63117515</v>
      </c>
      <c r="F148" s="24" t="s">
        <v>1040</v>
      </c>
      <c r="G148" s="77" t="s">
        <v>1073</v>
      </c>
      <c r="H148" s="273">
        <v>10</v>
      </c>
      <c r="I148" s="51">
        <v>13760</v>
      </c>
      <c r="J148" s="225">
        <f t="shared" ref="J148" si="32">SUM(K148+L148+M148+N148+O148)</f>
        <v>4500</v>
      </c>
      <c r="K148" s="190"/>
      <c r="L148" s="190"/>
      <c r="M148" s="190">
        <v>4500</v>
      </c>
      <c r="N148" s="191"/>
      <c r="O148" s="194"/>
      <c r="P148" s="297" t="s">
        <v>1074</v>
      </c>
    </row>
    <row r="149" spans="1:16" x14ac:dyDescent="0.2">
      <c r="A149" s="50">
        <v>143</v>
      </c>
      <c r="B149" s="270" t="s">
        <v>1077</v>
      </c>
      <c r="C149" s="270" t="s">
        <v>1076</v>
      </c>
      <c r="D149" s="81">
        <v>70267</v>
      </c>
      <c r="E149" s="80">
        <v>63117515</v>
      </c>
      <c r="F149" s="24" t="s">
        <v>1040</v>
      </c>
      <c r="G149" s="77" t="s">
        <v>1073</v>
      </c>
      <c r="H149" s="273">
        <v>10</v>
      </c>
      <c r="I149" s="51">
        <v>13760</v>
      </c>
      <c r="J149" s="225">
        <f t="shared" ref="J149:J156" si="33">SUM(K149+L149+M149+N149+O149)</f>
        <v>1136</v>
      </c>
      <c r="K149" s="190"/>
      <c r="L149" s="190"/>
      <c r="M149" s="190">
        <v>1136</v>
      </c>
      <c r="N149" s="191"/>
      <c r="O149" s="194"/>
      <c r="P149" s="297" t="s">
        <v>1074</v>
      </c>
    </row>
    <row r="150" spans="1:16" x14ac:dyDescent="0.2">
      <c r="A150" s="50">
        <v>144</v>
      </c>
      <c r="B150" s="270" t="s">
        <v>1078</v>
      </c>
      <c r="C150" s="270" t="s">
        <v>511</v>
      </c>
      <c r="D150" s="81">
        <v>70292</v>
      </c>
      <c r="E150" s="80">
        <v>63117515</v>
      </c>
      <c r="F150" s="24" t="s">
        <v>1040</v>
      </c>
      <c r="G150" s="77" t="s">
        <v>1066</v>
      </c>
      <c r="H150" s="48">
        <v>10</v>
      </c>
      <c r="I150" s="39">
        <v>13610</v>
      </c>
      <c r="J150" s="225">
        <f t="shared" si="33"/>
        <v>577.5</v>
      </c>
      <c r="K150" s="190"/>
      <c r="L150" s="190"/>
      <c r="M150" s="190">
        <v>577.5</v>
      </c>
      <c r="N150" s="191"/>
      <c r="O150" s="194"/>
      <c r="P150" s="297" t="s">
        <v>513</v>
      </c>
    </row>
    <row r="151" spans="1:16" x14ac:dyDescent="0.2">
      <c r="A151" s="50">
        <v>145</v>
      </c>
      <c r="B151" s="270" t="s">
        <v>1079</v>
      </c>
      <c r="C151" s="270" t="s">
        <v>511</v>
      </c>
      <c r="D151" s="81">
        <v>70299</v>
      </c>
      <c r="E151" s="80">
        <v>63117515</v>
      </c>
      <c r="F151" s="24" t="s">
        <v>1040</v>
      </c>
      <c r="G151" s="77" t="s">
        <v>1066</v>
      </c>
      <c r="H151" s="48">
        <v>10</v>
      </c>
      <c r="I151" s="39">
        <v>13610</v>
      </c>
      <c r="J151" s="225">
        <f t="shared" si="33"/>
        <v>385</v>
      </c>
      <c r="K151" s="190"/>
      <c r="L151" s="190"/>
      <c r="M151" s="190">
        <v>385</v>
      </c>
      <c r="N151" s="191"/>
      <c r="O151" s="194"/>
      <c r="P151" s="485" t="s">
        <v>513</v>
      </c>
    </row>
    <row r="152" spans="1:16" ht="12.75" customHeight="1" x14ac:dyDescent="0.2">
      <c r="A152" s="50">
        <v>146</v>
      </c>
      <c r="B152" s="483"/>
      <c r="C152" s="483"/>
      <c r="D152" s="463">
        <v>70278</v>
      </c>
      <c r="E152" s="363">
        <v>63117515</v>
      </c>
      <c r="F152" s="447" t="s">
        <v>1040</v>
      </c>
      <c r="G152" s="364" t="s">
        <v>1080</v>
      </c>
      <c r="H152" s="484">
        <v>10</v>
      </c>
      <c r="I152" s="462">
        <v>14410</v>
      </c>
      <c r="J152" s="377">
        <f t="shared" si="33"/>
        <v>357272.07</v>
      </c>
      <c r="K152" s="344"/>
      <c r="L152" s="344"/>
      <c r="M152" s="344">
        <v>357272.07</v>
      </c>
      <c r="N152" s="244"/>
      <c r="O152" s="428"/>
      <c r="P152" s="486" t="s">
        <v>1081</v>
      </c>
    </row>
    <row r="153" spans="1:16" ht="12.75" customHeight="1" x14ac:dyDescent="0.2">
      <c r="A153" s="50">
        <v>147</v>
      </c>
      <c r="B153" s="270" t="s">
        <v>1087</v>
      </c>
      <c r="C153" s="270" t="s">
        <v>853</v>
      </c>
      <c r="D153" s="81">
        <v>73065</v>
      </c>
      <c r="E153" s="80">
        <v>63117515</v>
      </c>
      <c r="F153" s="24" t="s">
        <v>1090</v>
      </c>
      <c r="G153" s="77" t="s">
        <v>1088</v>
      </c>
      <c r="H153" s="273">
        <v>10</v>
      </c>
      <c r="I153" s="51">
        <v>22298</v>
      </c>
      <c r="J153" s="225">
        <f t="shared" si="33"/>
        <v>200</v>
      </c>
      <c r="K153" s="344"/>
      <c r="L153" s="344"/>
      <c r="M153" s="190"/>
      <c r="N153" s="191">
        <v>200</v>
      </c>
      <c r="O153" s="194"/>
      <c r="P153" s="485" t="s">
        <v>1089</v>
      </c>
    </row>
    <row r="154" spans="1:16" ht="12.75" customHeight="1" x14ac:dyDescent="0.2">
      <c r="A154" s="50">
        <v>148</v>
      </c>
      <c r="B154" s="270" t="s">
        <v>1092</v>
      </c>
      <c r="C154" s="270" t="s">
        <v>492</v>
      </c>
      <c r="D154" s="81">
        <v>73277</v>
      </c>
      <c r="E154" s="80">
        <v>63117515</v>
      </c>
      <c r="F154" s="24" t="s">
        <v>1090</v>
      </c>
      <c r="G154" s="77" t="s">
        <v>1088</v>
      </c>
      <c r="H154" s="273">
        <v>10</v>
      </c>
      <c r="I154" s="51">
        <v>22298</v>
      </c>
      <c r="J154" s="225">
        <f t="shared" si="33"/>
        <v>200</v>
      </c>
      <c r="K154" s="344"/>
      <c r="L154" s="344"/>
      <c r="M154" s="190"/>
      <c r="N154" s="191">
        <v>200</v>
      </c>
      <c r="O154" s="194"/>
      <c r="P154" s="485" t="s">
        <v>1093</v>
      </c>
    </row>
    <row r="155" spans="1:16" ht="12.75" customHeight="1" x14ac:dyDescent="0.2">
      <c r="A155" s="50">
        <v>149</v>
      </c>
      <c r="B155" s="270" t="s">
        <v>1094</v>
      </c>
      <c r="C155" s="270" t="s">
        <v>595</v>
      </c>
      <c r="D155" s="81">
        <v>73331</v>
      </c>
      <c r="E155" s="80">
        <v>63117515</v>
      </c>
      <c r="F155" s="24" t="s">
        <v>1090</v>
      </c>
      <c r="G155" s="77" t="s">
        <v>1096</v>
      </c>
      <c r="H155" s="273">
        <v>10</v>
      </c>
      <c r="I155" s="51">
        <v>22298</v>
      </c>
      <c r="J155" s="225">
        <f t="shared" si="33"/>
        <v>200</v>
      </c>
      <c r="K155" s="344"/>
      <c r="L155" s="344"/>
      <c r="M155" s="190"/>
      <c r="N155" s="191">
        <v>200</v>
      </c>
      <c r="O155" s="194"/>
      <c r="P155" s="485" t="s">
        <v>1095</v>
      </c>
    </row>
    <row r="156" spans="1:16" ht="12.75" customHeight="1" x14ac:dyDescent="0.2">
      <c r="A156" s="50">
        <v>150</v>
      </c>
      <c r="B156" s="270" t="s">
        <v>1098</v>
      </c>
      <c r="C156" s="270" t="s">
        <v>853</v>
      </c>
      <c r="D156" s="81">
        <v>73345</v>
      </c>
      <c r="E156" s="80">
        <v>63117515</v>
      </c>
      <c r="F156" s="24" t="s">
        <v>1090</v>
      </c>
      <c r="G156" s="77" t="s">
        <v>172</v>
      </c>
      <c r="H156" s="273">
        <v>10</v>
      </c>
      <c r="I156" s="51">
        <v>21200</v>
      </c>
      <c r="J156" s="225">
        <f t="shared" si="33"/>
        <v>500</v>
      </c>
      <c r="K156" s="344"/>
      <c r="L156" s="344"/>
      <c r="M156" s="190"/>
      <c r="N156" s="191">
        <v>500</v>
      </c>
      <c r="O156" s="194"/>
      <c r="P156" s="485" t="s">
        <v>1097</v>
      </c>
    </row>
    <row r="157" spans="1:16" ht="12.75" customHeight="1" x14ac:dyDescent="0.2">
      <c r="A157" s="50">
        <v>151</v>
      </c>
      <c r="B157" s="270" t="s">
        <v>1099</v>
      </c>
      <c r="C157" s="270" t="s">
        <v>492</v>
      </c>
      <c r="D157" s="81">
        <v>73364</v>
      </c>
      <c r="E157" s="80">
        <v>63117515</v>
      </c>
      <c r="F157" s="24" t="s">
        <v>1090</v>
      </c>
      <c r="G157" s="77" t="s">
        <v>1100</v>
      </c>
      <c r="H157" s="273">
        <v>10</v>
      </c>
      <c r="I157" s="51">
        <v>22298</v>
      </c>
      <c r="J157" s="225">
        <f t="shared" ref="J157:J183" si="34">SUM(K157+L157+M157+N157+O157)</f>
        <v>200</v>
      </c>
      <c r="K157" s="344"/>
      <c r="L157" s="344"/>
      <c r="M157" s="190"/>
      <c r="N157" s="191">
        <v>200</v>
      </c>
      <c r="O157" s="194"/>
      <c r="P157" s="485" t="s">
        <v>1095</v>
      </c>
    </row>
    <row r="158" spans="1:16" ht="12.75" customHeight="1" x14ac:dyDescent="0.2">
      <c r="A158" s="50">
        <v>152</v>
      </c>
      <c r="B158" s="270" t="s">
        <v>1101</v>
      </c>
      <c r="C158" s="270" t="s">
        <v>595</v>
      </c>
      <c r="D158" s="81">
        <v>73384</v>
      </c>
      <c r="E158" s="80">
        <v>63117515</v>
      </c>
      <c r="F158" s="24" t="s">
        <v>1090</v>
      </c>
      <c r="G158" s="77" t="s">
        <v>1088</v>
      </c>
      <c r="H158" s="273">
        <v>10</v>
      </c>
      <c r="I158" s="51">
        <v>22298</v>
      </c>
      <c r="J158" s="225">
        <f t="shared" si="34"/>
        <v>200</v>
      </c>
      <c r="K158" s="344"/>
      <c r="L158" s="344"/>
      <c r="M158" s="190"/>
      <c r="N158" s="191">
        <v>200</v>
      </c>
      <c r="O158" s="194"/>
      <c r="P158" s="485" t="s">
        <v>1102</v>
      </c>
    </row>
    <row r="159" spans="1:16" ht="12.75" customHeight="1" x14ac:dyDescent="0.2">
      <c r="A159" s="50">
        <v>153</v>
      </c>
      <c r="B159" s="270" t="s">
        <v>1103</v>
      </c>
      <c r="C159" s="270" t="s">
        <v>595</v>
      </c>
      <c r="D159" s="81">
        <v>73402</v>
      </c>
      <c r="E159" s="80">
        <v>63117515</v>
      </c>
      <c r="F159" s="24" t="s">
        <v>1090</v>
      </c>
      <c r="G159" s="77" t="s">
        <v>1088</v>
      </c>
      <c r="H159" s="273">
        <v>10</v>
      </c>
      <c r="I159" s="51">
        <v>22298</v>
      </c>
      <c r="J159" s="225">
        <f t="shared" si="34"/>
        <v>200</v>
      </c>
      <c r="K159" s="344"/>
      <c r="L159" s="344"/>
      <c r="M159" s="190"/>
      <c r="N159" s="191">
        <v>200</v>
      </c>
      <c r="O159" s="194"/>
      <c r="P159" s="485" t="s">
        <v>1104</v>
      </c>
    </row>
    <row r="160" spans="1:16" ht="12.75" customHeight="1" x14ac:dyDescent="0.2">
      <c r="A160" s="50">
        <v>154</v>
      </c>
      <c r="B160" s="270" t="s">
        <v>1105</v>
      </c>
      <c r="C160" s="270" t="s">
        <v>595</v>
      </c>
      <c r="D160" s="81">
        <v>73428</v>
      </c>
      <c r="E160" s="80">
        <v>63117515</v>
      </c>
      <c r="F160" s="24" t="s">
        <v>1090</v>
      </c>
      <c r="G160" s="77" t="s">
        <v>1088</v>
      </c>
      <c r="H160" s="273">
        <v>10</v>
      </c>
      <c r="I160" s="51">
        <v>22298</v>
      </c>
      <c r="J160" s="225">
        <f t="shared" si="34"/>
        <v>200</v>
      </c>
      <c r="K160" s="344"/>
      <c r="L160" s="344"/>
      <c r="M160" s="190"/>
      <c r="N160" s="191">
        <v>200</v>
      </c>
      <c r="O160" s="194"/>
      <c r="P160" s="485" t="s">
        <v>1106</v>
      </c>
    </row>
    <row r="161" spans="1:16" ht="12.75" customHeight="1" x14ac:dyDescent="0.2">
      <c r="A161" s="50">
        <v>155</v>
      </c>
      <c r="B161" s="270" t="s">
        <v>1107</v>
      </c>
      <c r="C161" s="270" t="s">
        <v>595</v>
      </c>
      <c r="D161" s="81">
        <v>73524</v>
      </c>
      <c r="E161" s="80">
        <v>63117515</v>
      </c>
      <c r="F161" s="24" t="s">
        <v>1090</v>
      </c>
      <c r="G161" s="77" t="s">
        <v>1088</v>
      </c>
      <c r="H161" s="273">
        <v>10</v>
      </c>
      <c r="I161" s="51">
        <v>22298</v>
      </c>
      <c r="J161" s="225">
        <f t="shared" si="34"/>
        <v>200</v>
      </c>
      <c r="K161" s="344"/>
      <c r="L161" s="344"/>
      <c r="M161" s="190"/>
      <c r="N161" s="191">
        <v>200</v>
      </c>
      <c r="O161" s="194"/>
      <c r="P161" s="485" t="s">
        <v>1108</v>
      </c>
    </row>
    <row r="162" spans="1:16" ht="12.75" customHeight="1" x14ac:dyDescent="0.2">
      <c r="A162" s="50">
        <v>156</v>
      </c>
      <c r="B162" s="270" t="s">
        <v>1109</v>
      </c>
      <c r="C162" s="270" t="s">
        <v>595</v>
      </c>
      <c r="D162" s="81">
        <v>73533</v>
      </c>
      <c r="E162" s="80">
        <v>63117515</v>
      </c>
      <c r="F162" s="24" t="s">
        <v>1090</v>
      </c>
      <c r="G162" s="77" t="s">
        <v>1088</v>
      </c>
      <c r="H162" s="273">
        <v>10</v>
      </c>
      <c r="I162" s="51">
        <v>22298</v>
      </c>
      <c r="J162" s="225">
        <f t="shared" si="34"/>
        <v>200</v>
      </c>
      <c r="K162" s="344"/>
      <c r="L162" s="344"/>
      <c r="M162" s="190"/>
      <c r="N162" s="191">
        <v>200</v>
      </c>
      <c r="O162" s="194"/>
      <c r="P162" s="485" t="s">
        <v>1110</v>
      </c>
    </row>
    <row r="163" spans="1:16" ht="12.75" customHeight="1" x14ac:dyDescent="0.2">
      <c r="A163" s="50">
        <v>157</v>
      </c>
      <c r="B163" s="270" t="s">
        <v>1111</v>
      </c>
      <c r="C163" s="270" t="s">
        <v>595</v>
      </c>
      <c r="D163" s="81">
        <v>73864</v>
      </c>
      <c r="E163" s="80">
        <v>63117515</v>
      </c>
      <c r="F163" s="24" t="s">
        <v>1090</v>
      </c>
      <c r="G163" s="77" t="s">
        <v>1088</v>
      </c>
      <c r="H163" s="273">
        <v>10</v>
      </c>
      <c r="I163" s="51">
        <v>22298</v>
      </c>
      <c r="J163" s="225">
        <f t="shared" si="34"/>
        <v>200</v>
      </c>
      <c r="K163" s="344"/>
      <c r="L163" s="344"/>
      <c r="M163" s="190"/>
      <c r="N163" s="191">
        <v>200</v>
      </c>
      <c r="O163" s="194"/>
      <c r="P163" s="485" t="s">
        <v>1112</v>
      </c>
    </row>
    <row r="164" spans="1:16" ht="12.75" customHeight="1" x14ac:dyDescent="0.2">
      <c r="A164" s="50">
        <v>158</v>
      </c>
      <c r="B164" s="270" t="s">
        <v>1113</v>
      </c>
      <c r="C164" s="270" t="s">
        <v>595</v>
      </c>
      <c r="D164" s="81">
        <v>73873</v>
      </c>
      <c r="E164" s="80">
        <v>63117515</v>
      </c>
      <c r="F164" s="24" t="s">
        <v>1090</v>
      </c>
      <c r="G164" s="77" t="s">
        <v>1088</v>
      </c>
      <c r="H164" s="273">
        <v>10</v>
      </c>
      <c r="I164" s="51">
        <v>22298</v>
      </c>
      <c r="J164" s="225">
        <f t="shared" si="34"/>
        <v>200</v>
      </c>
      <c r="K164" s="344"/>
      <c r="L164" s="344"/>
      <c r="M164" s="190"/>
      <c r="N164" s="191">
        <v>200</v>
      </c>
      <c r="O164" s="194"/>
      <c r="P164" s="485" t="s">
        <v>1114</v>
      </c>
    </row>
    <row r="165" spans="1:16" ht="12.75" customHeight="1" x14ac:dyDescent="0.2">
      <c r="A165" s="50">
        <v>159</v>
      </c>
      <c r="B165" s="270" t="s">
        <v>1115</v>
      </c>
      <c r="C165" s="270" t="s">
        <v>595</v>
      </c>
      <c r="D165" s="81">
        <v>73960</v>
      </c>
      <c r="E165" s="80">
        <v>63117515</v>
      </c>
      <c r="F165" s="24" t="s">
        <v>1090</v>
      </c>
      <c r="G165" s="77" t="s">
        <v>1088</v>
      </c>
      <c r="H165" s="273">
        <v>10</v>
      </c>
      <c r="I165" s="51">
        <v>22298</v>
      </c>
      <c r="J165" s="225">
        <f t="shared" si="34"/>
        <v>200</v>
      </c>
      <c r="K165" s="344"/>
      <c r="L165" s="344"/>
      <c r="M165" s="190"/>
      <c r="N165" s="191">
        <v>200</v>
      </c>
      <c r="O165" s="194"/>
      <c r="P165" s="485" t="s">
        <v>1116</v>
      </c>
    </row>
    <row r="166" spans="1:16" ht="12.75" customHeight="1" x14ac:dyDescent="0.2">
      <c r="A166" s="50">
        <v>160</v>
      </c>
      <c r="B166" s="270" t="s">
        <v>1118</v>
      </c>
      <c r="C166" s="270" t="s">
        <v>492</v>
      </c>
      <c r="D166" s="81">
        <v>73965</v>
      </c>
      <c r="E166" s="80">
        <v>63117515</v>
      </c>
      <c r="F166" s="24" t="s">
        <v>1090</v>
      </c>
      <c r="G166" s="77" t="s">
        <v>1088</v>
      </c>
      <c r="H166" s="273">
        <v>10</v>
      </c>
      <c r="I166" s="51">
        <v>22298</v>
      </c>
      <c r="J166" s="225">
        <f t="shared" si="34"/>
        <v>200</v>
      </c>
      <c r="K166" s="344"/>
      <c r="L166" s="344"/>
      <c r="M166" s="190"/>
      <c r="N166" s="191">
        <v>200</v>
      </c>
      <c r="O166" s="194"/>
      <c r="P166" s="485" t="s">
        <v>1117</v>
      </c>
    </row>
    <row r="167" spans="1:16" ht="12.75" customHeight="1" x14ac:dyDescent="0.2">
      <c r="A167" s="50">
        <v>161</v>
      </c>
      <c r="B167" s="270" t="s">
        <v>1119</v>
      </c>
      <c r="C167" s="270" t="s">
        <v>595</v>
      </c>
      <c r="D167" s="81">
        <v>73973</v>
      </c>
      <c r="E167" s="80">
        <v>63117515</v>
      </c>
      <c r="F167" s="24" t="s">
        <v>1090</v>
      </c>
      <c r="G167" s="77" t="s">
        <v>1088</v>
      </c>
      <c r="H167" s="273">
        <v>10</v>
      </c>
      <c r="I167" s="51">
        <v>22298</v>
      </c>
      <c r="J167" s="225">
        <f t="shared" si="34"/>
        <v>200</v>
      </c>
      <c r="K167" s="344"/>
      <c r="L167" s="344"/>
      <c r="M167" s="190"/>
      <c r="N167" s="191">
        <v>200</v>
      </c>
      <c r="O167" s="194"/>
      <c r="P167" s="485" t="s">
        <v>1120</v>
      </c>
    </row>
    <row r="168" spans="1:16" ht="12.75" customHeight="1" x14ac:dyDescent="0.2">
      <c r="A168" s="50">
        <v>162</v>
      </c>
      <c r="B168" s="270" t="s">
        <v>1124</v>
      </c>
      <c r="C168" s="270" t="s">
        <v>595</v>
      </c>
      <c r="D168" s="81">
        <v>74000</v>
      </c>
      <c r="E168" s="80">
        <v>63117515</v>
      </c>
      <c r="F168" s="24" t="s">
        <v>1090</v>
      </c>
      <c r="G168" s="77" t="s">
        <v>1088</v>
      </c>
      <c r="H168" s="273">
        <v>10</v>
      </c>
      <c r="I168" s="51">
        <v>22298</v>
      </c>
      <c r="J168" s="225">
        <f t="shared" si="34"/>
        <v>200</v>
      </c>
      <c r="K168" s="344"/>
      <c r="L168" s="344"/>
      <c r="M168" s="190"/>
      <c r="N168" s="191">
        <v>200</v>
      </c>
      <c r="O168" s="194"/>
      <c r="P168" s="485" t="s">
        <v>1128</v>
      </c>
    </row>
    <row r="169" spans="1:16" ht="12.75" customHeight="1" x14ac:dyDescent="0.2">
      <c r="A169" s="50">
        <v>163</v>
      </c>
      <c r="B169" s="270" t="s">
        <v>1125</v>
      </c>
      <c r="C169" s="270" t="s">
        <v>595</v>
      </c>
      <c r="D169" s="81">
        <v>74003</v>
      </c>
      <c r="E169" s="80">
        <v>63117515</v>
      </c>
      <c r="F169" s="24" t="s">
        <v>1090</v>
      </c>
      <c r="G169" s="77" t="s">
        <v>1088</v>
      </c>
      <c r="H169" s="273">
        <v>10</v>
      </c>
      <c r="I169" s="51">
        <v>22298</v>
      </c>
      <c r="J169" s="225">
        <f t="shared" si="34"/>
        <v>200</v>
      </c>
      <c r="K169" s="344"/>
      <c r="L169" s="344"/>
      <c r="M169" s="190"/>
      <c r="N169" s="191">
        <v>200</v>
      </c>
      <c r="O169" s="194"/>
      <c r="P169" s="485" t="s">
        <v>1127</v>
      </c>
    </row>
    <row r="170" spans="1:16" ht="12.75" customHeight="1" x14ac:dyDescent="0.2">
      <c r="A170" s="50">
        <v>164</v>
      </c>
      <c r="B170" s="270" t="s">
        <v>1126</v>
      </c>
      <c r="C170" s="270" t="s">
        <v>595</v>
      </c>
      <c r="D170" s="81">
        <v>74006</v>
      </c>
      <c r="E170" s="80">
        <v>63117515</v>
      </c>
      <c r="F170" s="24" t="s">
        <v>1090</v>
      </c>
      <c r="G170" s="77" t="s">
        <v>1088</v>
      </c>
      <c r="H170" s="273">
        <v>10</v>
      </c>
      <c r="I170" s="51">
        <v>22298</v>
      </c>
      <c r="J170" s="225">
        <f t="shared" si="34"/>
        <v>200</v>
      </c>
      <c r="K170" s="344"/>
      <c r="L170" s="344"/>
      <c r="M170" s="190"/>
      <c r="N170" s="191">
        <v>200</v>
      </c>
      <c r="O170" s="194"/>
      <c r="P170" s="485" t="s">
        <v>441</v>
      </c>
    </row>
    <row r="171" spans="1:16" ht="12.75" customHeight="1" x14ac:dyDescent="0.2">
      <c r="A171" s="50">
        <v>165</v>
      </c>
      <c r="B171" s="270" t="s">
        <v>1129</v>
      </c>
      <c r="C171" s="270" t="s">
        <v>595</v>
      </c>
      <c r="D171" s="81">
        <v>74035</v>
      </c>
      <c r="E171" s="80">
        <v>63117515</v>
      </c>
      <c r="F171" s="24" t="s">
        <v>1090</v>
      </c>
      <c r="G171" s="77" t="s">
        <v>1088</v>
      </c>
      <c r="H171" s="273">
        <v>10</v>
      </c>
      <c r="I171" s="51">
        <v>22298</v>
      </c>
      <c r="J171" s="225">
        <f t="shared" si="34"/>
        <v>200</v>
      </c>
      <c r="K171" s="344"/>
      <c r="L171" s="344"/>
      <c r="M171" s="190"/>
      <c r="N171" s="191">
        <v>200</v>
      </c>
      <c r="O171" s="194"/>
      <c r="P171" s="485" t="s">
        <v>1130</v>
      </c>
    </row>
    <row r="172" spans="1:16" ht="12.75" customHeight="1" x14ac:dyDescent="0.2">
      <c r="A172" s="50">
        <v>166</v>
      </c>
      <c r="B172" s="270" t="s">
        <v>1131</v>
      </c>
      <c r="C172" s="270" t="s">
        <v>595</v>
      </c>
      <c r="D172" s="81">
        <v>74037</v>
      </c>
      <c r="E172" s="80">
        <v>63117515</v>
      </c>
      <c r="F172" s="24" t="s">
        <v>1090</v>
      </c>
      <c r="G172" s="77" t="s">
        <v>1088</v>
      </c>
      <c r="H172" s="273">
        <v>10</v>
      </c>
      <c r="I172" s="51">
        <v>22298</v>
      </c>
      <c r="J172" s="225">
        <f t="shared" si="34"/>
        <v>200</v>
      </c>
      <c r="K172" s="344"/>
      <c r="L172" s="344"/>
      <c r="M172" s="190"/>
      <c r="N172" s="191">
        <v>200</v>
      </c>
      <c r="O172" s="194"/>
      <c r="P172" s="485" t="s">
        <v>1132</v>
      </c>
    </row>
    <row r="173" spans="1:16" ht="12.75" customHeight="1" x14ac:dyDescent="0.2">
      <c r="A173" s="50">
        <v>167</v>
      </c>
      <c r="B173" s="270" t="s">
        <v>1133</v>
      </c>
      <c r="C173" s="270" t="s">
        <v>595</v>
      </c>
      <c r="D173" s="81">
        <v>74042</v>
      </c>
      <c r="E173" s="80">
        <v>63117515</v>
      </c>
      <c r="F173" s="24" t="s">
        <v>1090</v>
      </c>
      <c r="G173" s="77" t="s">
        <v>1088</v>
      </c>
      <c r="H173" s="273">
        <v>10</v>
      </c>
      <c r="I173" s="51">
        <v>22298</v>
      </c>
      <c r="J173" s="225">
        <f t="shared" si="34"/>
        <v>200</v>
      </c>
      <c r="K173" s="344"/>
      <c r="L173" s="344"/>
      <c r="M173" s="190"/>
      <c r="N173" s="191">
        <v>200</v>
      </c>
      <c r="O173" s="194"/>
      <c r="P173" s="485" t="s">
        <v>1134</v>
      </c>
    </row>
    <row r="174" spans="1:16" ht="12.75" customHeight="1" x14ac:dyDescent="0.2">
      <c r="A174" s="50">
        <v>168</v>
      </c>
      <c r="B174" s="270" t="s">
        <v>1135</v>
      </c>
      <c r="C174" s="270" t="s">
        <v>595</v>
      </c>
      <c r="D174" s="81">
        <v>74047</v>
      </c>
      <c r="E174" s="80">
        <v>63117515</v>
      </c>
      <c r="F174" s="24" t="s">
        <v>1090</v>
      </c>
      <c r="G174" s="77" t="s">
        <v>1088</v>
      </c>
      <c r="H174" s="273">
        <v>10</v>
      </c>
      <c r="I174" s="51">
        <v>22298</v>
      </c>
      <c r="J174" s="225">
        <f t="shared" si="34"/>
        <v>200</v>
      </c>
      <c r="K174" s="344"/>
      <c r="L174" s="344"/>
      <c r="M174" s="190"/>
      <c r="N174" s="191">
        <v>200</v>
      </c>
      <c r="O174" s="194"/>
      <c r="P174" s="485" t="s">
        <v>1136</v>
      </c>
    </row>
    <row r="175" spans="1:16" ht="12.75" customHeight="1" x14ac:dyDescent="0.2">
      <c r="A175" s="50">
        <v>169</v>
      </c>
      <c r="B175" s="270" t="s">
        <v>1137</v>
      </c>
      <c r="C175" s="270" t="s">
        <v>595</v>
      </c>
      <c r="D175" s="81">
        <v>74051</v>
      </c>
      <c r="E175" s="80">
        <v>63117515</v>
      </c>
      <c r="F175" s="24" t="s">
        <v>1090</v>
      </c>
      <c r="G175" s="77" t="s">
        <v>1088</v>
      </c>
      <c r="H175" s="273">
        <v>10</v>
      </c>
      <c r="I175" s="51">
        <v>22298</v>
      </c>
      <c r="J175" s="225">
        <f t="shared" si="34"/>
        <v>200</v>
      </c>
      <c r="K175" s="344"/>
      <c r="L175" s="344"/>
      <c r="M175" s="190"/>
      <c r="N175" s="191">
        <v>200</v>
      </c>
      <c r="O175" s="194"/>
      <c r="P175" s="485" t="s">
        <v>1138</v>
      </c>
    </row>
    <row r="176" spans="1:16" ht="12.75" customHeight="1" x14ac:dyDescent="0.2">
      <c r="A176" s="50">
        <v>170</v>
      </c>
      <c r="B176" s="270" t="s">
        <v>1140</v>
      </c>
      <c r="C176" s="270" t="s">
        <v>492</v>
      </c>
      <c r="D176" s="81">
        <v>74056</v>
      </c>
      <c r="E176" s="80">
        <v>63117515</v>
      </c>
      <c r="F176" s="24" t="s">
        <v>1090</v>
      </c>
      <c r="G176" s="77" t="s">
        <v>1088</v>
      </c>
      <c r="H176" s="273">
        <v>10</v>
      </c>
      <c r="I176" s="51">
        <v>22298</v>
      </c>
      <c r="J176" s="225">
        <f t="shared" si="34"/>
        <v>200</v>
      </c>
      <c r="K176" s="344"/>
      <c r="L176" s="344"/>
      <c r="M176" s="190"/>
      <c r="N176" s="191">
        <v>200</v>
      </c>
      <c r="O176" s="194"/>
      <c r="P176" s="485" t="s">
        <v>1139</v>
      </c>
    </row>
    <row r="177" spans="1:16" ht="12.75" customHeight="1" x14ac:dyDescent="0.2">
      <c r="A177" s="50">
        <v>171</v>
      </c>
      <c r="B177" s="270" t="s">
        <v>1141</v>
      </c>
      <c r="C177" s="270" t="s">
        <v>595</v>
      </c>
      <c r="D177" s="81">
        <v>74060</v>
      </c>
      <c r="E177" s="80">
        <v>63117515</v>
      </c>
      <c r="F177" s="24" t="s">
        <v>1090</v>
      </c>
      <c r="G177" s="77" t="s">
        <v>1088</v>
      </c>
      <c r="H177" s="273">
        <v>10</v>
      </c>
      <c r="I177" s="51">
        <v>22298</v>
      </c>
      <c r="J177" s="225">
        <f t="shared" si="34"/>
        <v>200</v>
      </c>
      <c r="K177" s="344"/>
      <c r="L177" s="344"/>
      <c r="M177" s="190"/>
      <c r="N177" s="191">
        <v>200</v>
      </c>
      <c r="O177" s="194"/>
      <c r="P177" s="485" t="s">
        <v>1142</v>
      </c>
    </row>
    <row r="178" spans="1:16" ht="12.75" customHeight="1" x14ac:dyDescent="0.2">
      <c r="A178" s="50">
        <v>172</v>
      </c>
      <c r="B178" s="270" t="s">
        <v>1144</v>
      </c>
      <c r="C178" s="270" t="s">
        <v>595</v>
      </c>
      <c r="D178" s="81">
        <v>74063</v>
      </c>
      <c r="E178" s="80">
        <v>63117515</v>
      </c>
      <c r="F178" s="24" t="s">
        <v>1090</v>
      </c>
      <c r="G178" s="77" t="s">
        <v>1088</v>
      </c>
      <c r="H178" s="273">
        <v>10</v>
      </c>
      <c r="I178" s="51">
        <v>22298</v>
      </c>
      <c r="J178" s="225">
        <f t="shared" si="34"/>
        <v>200</v>
      </c>
      <c r="K178" s="344"/>
      <c r="L178" s="344"/>
      <c r="M178" s="190"/>
      <c r="N178" s="191">
        <v>200</v>
      </c>
      <c r="O178" s="194"/>
      <c r="P178" s="485" t="s">
        <v>1143</v>
      </c>
    </row>
    <row r="179" spans="1:16" ht="12.75" customHeight="1" x14ac:dyDescent="0.2">
      <c r="A179" s="50">
        <v>173</v>
      </c>
      <c r="B179" s="270" t="s">
        <v>1151</v>
      </c>
      <c r="C179" s="270" t="s">
        <v>1152</v>
      </c>
      <c r="D179" s="81">
        <v>75140</v>
      </c>
      <c r="E179" s="80">
        <v>63117515</v>
      </c>
      <c r="F179" s="24" t="s">
        <v>1146</v>
      </c>
      <c r="G179" s="77" t="s">
        <v>172</v>
      </c>
      <c r="H179" s="273">
        <v>10</v>
      </c>
      <c r="I179" s="51">
        <v>21200</v>
      </c>
      <c r="J179" s="225">
        <f t="shared" si="34"/>
        <v>1000</v>
      </c>
      <c r="K179" s="344"/>
      <c r="L179" s="344"/>
      <c r="M179" s="190"/>
      <c r="N179" s="191">
        <v>1000</v>
      </c>
      <c r="O179" s="194"/>
      <c r="P179" s="485" t="s">
        <v>1153</v>
      </c>
    </row>
    <row r="180" spans="1:16" ht="12.75" customHeight="1" x14ac:dyDescent="0.2">
      <c r="A180" s="50">
        <v>174</v>
      </c>
      <c r="B180" s="270" t="s">
        <v>1157</v>
      </c>
      <c r="C180" s="270" t="s">
        <v>1146</v>
      </c>
      <c r="D180" s="81">
        <v>75294</v>
      </c>
      <c r="E180" s="80">
        <v>63117515</v>
      </c>
      <c r="F180" s="24" t="s">
        <v>1146</v>
      </c>
      <c r="G180" s="77" t="s">
        <v>1088</v>
      </c>
      <c r="H180" s="273">
        <v>10</v>
      </c>
      <c r="I180" s="51">
        <v>22298</v>
      </c>
      <c r="J180" s="225">
        <f t="shared" si="34"/>
        <v>200</v>
      </c>
      <c r="K180" s="344"/>
      <c r="L180" s="344"/>
      <c r="M180" s="190"/>
      <c r="N180" s="191">
        <v>200</v>
      </c>
      <c r="O180" s="194"/>
      <c r="P180" s="485" t="s">
        <v>1154</v>
      </c>
    </row>
    <row r="181" spans="1:16" ht="12.75" customHeight="1" x14ac:dyDescent="0.2">
      <c r="A181" s="50">
        <v>175</v>
      </c>
      <c r="B181" s="270" t="s">
        <v>1158</v>
      </c>
      <c r="C181" s="270" t="s">
        <v>992</v>
      </c>
      <c r="D181" s="81">
        <v>75937</v>
      </c>
      <c r="E181" s="80">
        <v>63117515</v>
      </c>
      <c r="F181" s="24" t="s">
        <v>1146</v>
      </c>
      <c r="G181" s="77" t="s">
        <v>172</v>
      </c>
      <c r="H181" s="273">
        <v>10</v>
      </c>
      <c r="I181" s="51">
        <v>21200</v>
      </c>
      <c r="J181" s="225">
        <f t="shared" ref="J181:J182" si="35">SUM(K181+L181+M181+N181+O181)</f>
        <v>1000</v>
      </c>
      <c r="K181" s="344"/>
      <c r="L181" s="344"/>
      <c r="M181" s="190"/>
      <c r="N181" s="191">
        <v>1000</v>
      </c>
      <c r="O181" s="194"/>
      <c r="P181" s="485" t="s">
        <v>1159</v>
      </c>
    </row>
    <row r="182" spans="1:16" ht="12.75" customHeight="1" x14ac:dyDescent="0.2">
      <c r="A182" s="50">
        <v>176</v>
      </c>
      <c r="B182" s="270" t="s">
        <v>1160</v>
      </c>
      <c r="C182" s="270" t="s">
        <v>595</v>
      </c>
      <c r="D182" s="81">
        <v>75974</v>
      </c>
      <c r="E182" s="80">
        <v>63117515</v>
      </c>
      <c r="F182" s="24" t="s">
        <v>1146</v>
      </c>
      <c r="G182" s="77" t="s">
        <v>1088</v>
      </c>
      <c r="H182" s="273">
        <v>10</v>
      </c>
      <c r="I182" s="51">
        <v>22298</v>
      </c>
      <c r="J182" s="225">
        <f t="shared" si="35"/>
        <v>200</v>
      </c>
      <c r="K182" s="344"/>
      <c r="L182" s="344"/>
      <c r="M182" s="190"/>
      <c r="N182" s="191">
        <v>200</v>
      </c>
      <c r="O182" s="194"/>
      <c r="P182" s="485" t="s">
        <v>1161</v>
      </c>
    </row>
    <row r="183" spans="1:16" ht="12.75" customHeight="1" x14ac:dyDescent="0.2">
      <c r="A183" s="50">
        <v>177</v>
      </c>
      <c r="B183" s="270" t="s">
        <v>1162</v>
      </c>
      <c r="C183" s="270" t="s">
        <v>1083</v>
      </c>
      <c r="D183" s="81">
        <v>76250</v>
      </c>
      <c r="E183" s="80">
        <v>63117515</v>
      </c>
      <c r="F183" s="24" t="s">
        <v>1163</v>
      </c>
      <c r="G183" s="77" t="s">
        <v>108</v>
      </c>
      <c r="H183" s="273">
        <v>10</v>
      </c>
      <c r="I183" s="51">
        <v>14060</v>
      </c>
      <c r="J183" s="225">
        <f t="shared" si="34"/>
        <v>7147.7</v>
      </c>
      <c r="K183" s="344"/>
      <c r="L183" s="344"/>
      <c r="M183" s="190">
        <v>7147.7</v>
      </c>
      <c r="N183" s="191"/>
      <c r="O183" s="194"/>
      <c r="P183" s="485" t="s">
        <v>109</v>
      </c>
    </row>
    <row r="184" spans="1:16" x14ac:dyDescent="0.2">
      <c r="A184" s="50">
        <v>178</v>
      </c>
      <c r="B184" s="92"/>
      <c r="C184" s="72"/>
      <c r="D184" s="80"/>
      <c r="E184" s="80"/>
      <c r="F184" s="38" t="s">
        <v>1163</v>
      </c>
      <c r="G184" s="77" t="s">
        <v>1029</v>
      </c>
      <c r="H184" s="48">
        <v>10</v>
      </c>
      <c r="I184" s="39">
        <v>11110</v>
      </c>
      <c r="J184" s="225">
        <f t="shared" si="23"/>
        <v>8225.17</v>
      </c>
      <c r="K184" s="390">
        <v>8225.17</v>
      </c>
      <c r="L184" s="187"/>
      <c r="M184" s="190"/>
      <c r="N184" s="191"/>
      <c r="O184" s="191"/>
      <c r="P184" s="485"/>
    </row>
    <row r="185" spans="1:16" x14ac:dyDescent="0.2">
      <c r="A185" s="50">
        <v>179</v>
      </c>
      <c r="B185" s="92"/>
      <c r="C185" s="72"/>
      <c r="D185" s="426">
        <v>83502</v>
      </c>
      <c r="E185" s="363">
        <v>63118015</v>
      </c>
      <c r="F185" s="447" t="s">
        <v>1207</v>
      </c>
      <c r="G185" s="364" t="s">
        <v>1123</v>
      </c>
      <c r="H185" s="345">
        <v>10</v>
      </c>
      <c r="I185" s="345">
        <v>22300</v>
      </c>
      <c r="J185" s="377">
        <f t="shared" si="23"/>
        <v>115.43</v>
      </c>
      <c r="K185" s="427"/>
      <c r="L185" s="244"/>
      <c r="M185" s="344"/>
      <c r="N185" s="244">
        <v>115.43</v>
      </c>
      <c r="O185" s="244"/>
      <c r="P185" s="505" t="s">
        <v>1282</v>
      </c>
    </row>
    <row r="186" spans="1:16" x14ac:dyDescent="0.2">
      <c r="A186" s="50">
        <v>180</v>
      </c>
      <c r="B186" s="92" t="s">
        <v>1227</v>
      </c>
      <c r="C186" s="72" t="s">
        <v>1180</v>
      </c>
      <c r="D186" s="80">
        <v>88996</v>
      </c>
      <c r="E186" s="80">
        <v>63117515</v>
      </c>
      <c r="F186" s="38" t="s">
        <v>1201</v>
      </c>
      <c r="G186" s="77" t="s">
        <v>172</v>
      </c>
      <c r="H186" s="48">
        <v>10</v>
      </c>
      <c r="I186" s="39">
        <v>21200</v>
      </c>
      <c r="J186" s="225">
        <f t="shared" si="23"/>
        <v>1000</v>
      </c>
      <c r="K186" s="390"/>
      <c r="L186" s="187"/>
      <c r="M186" s="190"/>
      <c r="N186" s="191">
        <v>1000</v>
      </c>
      <c r="O186" s="191"/>
      <c r="P186" s="485" t="s">
        <v>1228</v>
      </c>
    </row>
    <row r="187" spans="1:16" x14ac:dyDescent="0.2">
      <c r="A187" s="50">
        <v>181</v>
      </c>
      <c r="B187" s="274" t="s">
        <v>1250</v>
      </c>
      <c r="C187" s="34" t="s">
        <v>80</v>
      </c>
      <c r="D187" s="40">
        <v>91673</v>
      </c>
      <c r="E187" s="80">
        <v>63117515</v>
      </c>
      <c r="F187" s="42" t="s">
        <v>1252</v>
      </c>
      <c r="G187" s="77" t="s">
        <v>636</v>
      </c>
      <c r="H187" s="48">
        <v>10</v>
      </c>
      <c r="I187" s="51">
        <v>14310</v>
      </c>
      <c r="J187" s="225">
        <f t="shared" ref="J187:J208" si="36">SUM(K187+L187+M187+N187+O187)</f>
        <v>255</v>
      </c>
      <c r="K187" s="390"/>
      <c r="L187" s="244"/>
      <c r="M187" s="190">
        <v>255</v>
      </c>
      <c r="N187" s="191"/>
      <c r="O187" s="191"/>
      <c r="P187" s="110" t="s">
        <v>126</v>
      </c>
    </row>
    <row r="188" spans="1:16" x14ac:dyDescent="0.2">
      <c r="A188" s="50">
        <v>182</v>
      </c>
      <c r="B188" s="274" t="s">
        <v>599</v>
      </c>
      <c r="C188" s="34" t="s">
        <v>641</v>
      </c>
      <c r="D188" s="40">
        <v>91726</v>
      </c>
      <c r="E188" s="80">
        <v>63117515</v>
      </c>
      <c r="F188" s="42" t="s">
        <v>1252</v>
      </c>
      <c r="G188" s="77" t="s">
        <v>636</v>
      </c>
      <c r="H188" s="48">
        <v>10</v>
      </c>
      <c r="I188" s="51">
        <v>14310</v>
      </c>
      <c r="J188" s="225">
        <f t="shared" si="36"/>
        <v>333</v>
      </c>
      <c r="K188" s="390"/>
      <c r="L188" s="244"/>
      <c r="M188" s="190">
        <v>333</v>
      </c>
      <c r="N188" s="191"/>
      <c r="O188" s="191"/>
      <c r="P188" s="110" t="s">
        <v>132</v>
      </c>
    </row>
    <row r="189" spans="1:16" x14ac:dyDescent="0.2">
      <c r="A189" s="50">
        <v>183</v>
      </c>
      <c r="B189" s="274" t="s">
        <v>598</v>
      </c>
      <c r="C189" s="34" t="s">
        <v>657</v>
      </c>
      <c r="D189" s="40">
        <v>91751</v>
      </c>
      <c r="E189" s="80">
        <v>63117515</v>
      </c>
      <c r="F189" s="42" t="s">
        <v>1252</v>
      </c>
      <c r="G189" s="77" t="s">
        <v>636</v>
      </c>
      <c r="H189" s="48">
        <v>10</v>
      </c>
      <c r="I189" s="51">
        <v>14310</v>
      </c>
      <c r="J189" s="225">
        <f t="shared" si="36"/>
        <v>370</v>
      </c>
      <c r="K189" s="390"/>
      <c r="L189" s="244"/>
      <c r="M189" s="190">
        <v>370</v>
      </c>
      <c r="N189" s="191"/>
      <c r="O189" s="191"/>
      <c r="P189" s="110" t="s">
        <v>132</v>
      </c>
    </row>
    <row r="190" spans="1:16" x14ac:dyDescent="0.2">
      <c r="A190" s="50">
        <v>184</v>
      </c>
      <c r="B190" s="274" t="s">
        <v>518</v>
      </c>
      <c r="C190" s="34" t="s">
        <v>757</v>
      </c>
      <c r="D190" s="40">
        <v>91760</v>
      </c>
      <c r="E190" s="80">
        <v>63117515</v>
      </c>
      <c r="F190" s="42" t="s">
        <v>1252</v>
      </c>
      <c r="G190" s="77" t="s">
        <v>636</v>
      </c>
      <c r="H190" s="48">
        <v>10</v>
      </c>
      <c r="I190" s="51">
        <v>14310</v>
      </c>
      <c r="J190" s="225">
        <f t="shared" si="36"/>
        <v>300</v>
      </c>
      <c r="K190" s="390"/>
      <c r="L190" s="244"/>
      <c r="M190" s="190">
        <v>300</v>
      </c>
      <c r="N190" s="191"/>
      <c r="O190" s="191"/>
      <c r="P190" s="110" t="s">
        <v>132</v>
      </c>
    </row>
    <row r="191" spans="1:16" x14ac:dyDescent="0.2">
      <c r="A191" s="50">
        <v>185</v>
      </c>
      <c r="B191" s="92" t="s">
        <v>1235</v>
      </c>
      <c r="C191" s="72" t="s">
        <v>80</v>
      </c>
      <c r="D191" s="80">
        <v>91785</v>
      </c>
      <c r="E191" s="80">
        <v>63117515</v>
      </c>
      <c r="F191" s="38" t="s">
        <v>1252</v>
      </c>
      <c r="G191" s="83" t="s">
        <v>729</v>
      </c>
      <c r="H191" s="32">
        <v>10</v>
      </c>
      <c r="I191" s="33">
        <v>13780</v>
      </c>
      <c r="J191" s="225">
        <f t="shared" si="36"/>
        <v>508.69</v>
      </c>
      <c r="K191" s="189"/>
      <c r="L191" s="187"/>
      <c r="M191" s="190">
        <v>508.69</v>
      </c>
      <c r="N191" s="191"/>
      <c r="O191" s="191"/>
      <c r="P191" s="297" t="s">
        <v>527</v>
      </c>
    </row>
    <row r="192" spans="1:16" x14ac:dyDescent="0.2">
      <c r="A192" s="50">
        <v>186</v>
      </c>
      <c r="B192" s="92" t="s">
        <v>1274</v>
      </c>
      <c r="C192" s="72" t="s">
        <v>1180</v>
      </c>
      <c r="D192" s="80">
        <v>94522</v>
      </c>
      <c r="E192" s="80">
        <v>63117515</v>
      </c>
      <c r="F192" s="417" t="s">
        <v>1267</v>
      </c>
      <c r="G192" s="83" t="s">
        <v>148</v>
      </c>
      <c r="H192" s="32">
        <v>10</v>
      </c>
      <c r="I192" s="33">
        <v>13610</v>
      </c>
      <c r="J192" s="225">
        <f t="shared" si="36"/>
        <v>6480</v>
      </c>
      <c r="K192" s="189"/>
      <c r="L192" s="191"/>
      <c r="M192" s="190">
        <v>6480</v>
      </c>
      <c r="N192" s="191"/>
      <c r="O192" s="191"/>
      <c r="P192" s="297" t="s">
        <v>149</v>
      </c>
    </row>
    <row r="193" spans="1:16" x14ac:dyDescent="0.2">
      <c r="A193" s="50">
        <v>187</v>
      </c>
      <c r="B193" s="92" t="s">
        <v>1275</v>
      </c>
      <c r="C193" s="72" t="s">
        <v>1180</v>
      </c>
      <c r="D193" s="80">
        <v>94569</v>
      </c>
      <c r="E193" s="80">
        <v>63117515</v>
      </c>
      <c r="F193" s="417" t="s">
        <v>1267</v>
      </c>
      <c r="G193" s="83" t="s">
        <v>148</v>
      </c>
      <c r="H193" s="32">
        <v>10</v>
      </c>
      <c r="I193" s="33">
        <v>13610</v>
      </c>
      <c r="J193" s="225">
        <f t="shared" ref="J193:J195" si="37">SUM(K193+L193+M193+N193+O193)</f>
        <v>6757.5</v>
      </c>
      <c r="K193" s="189"/>
      <c r="L193" s="191"/>
      <c r="M193" s="190">
        <v>6757.5</v>
      </c>
      <c r="N193" s="191"/>
      <c r="O193" s="191"/>
      <c r="P193" s="297" t="s">
        <v>149</v>
      </c>
    </row>
    <row r="194" spans="1:16" x14ac:dyDescent="0.2">
      <c r="A194" s="50">
        <v>188</v>
      </c>
      <c r="B194" s="92" t="s">
        <v>1276</v>
      </c>
      <c r="C194" s="72" t="s">
        <v>1180</v>
      </c>
      <c r="D194" s="80">
        <v>94662</v>
      </c>
      <c r="E194" s="80">
        <v>63117515</v>
      </c>
      <c r="F194" s="417" t="s">
        <v>1267</v>
      </c>
      <c r="G194" s="83" t="s">
        <v>148</v>
      </c>
      <c r="H194" s="32">
        <v>10</v>
      </c>
      <c r="I194" s="33">
        <v>13610</v>
      </c>
      <c r="J194" s="225">
        <f t="shared" si="37"/>
        <v>7112</v>
      </c>
      <c r="K194" s="189"/>
      <c r="L194" s="191"/>
      <c r="M194" s="190">
        <v>7112</v>
      </c>
      <c r="N194" s="191"/>
      <c r="O194" s="191"/>
      <c r="P194" s="297" t="s">
        <v>149</v>
      </c>
    </row>
    <row r="195" spans="1:16" x14ac:dyDescent="0.2">
      <c r="A195" s="50">
        <v>189</v>
      </c>
      <c r="B195" s="92" t="s">
        <v>1277</v>
      </c>
      <c r="C195" s="72" t="s">
        <v>1180</v>
      </c>
      <c r="D195" s="80">
        <v>94699</v>
      </c>
      <c r="E195" s="80">
        <v>63117515</v>
      </c>
      <c r="F195" s="417" t="s">
        <v>1267</v>
      </c>
      <c r="G195" s="83" t="s">
        <v>148</v>
      </c>
      <c r="H195" s="32">
        <v>10</v>
      </c>
      <c r="I195" s="33">
        <v>13610</v>
      </c>
      <c r="J195" s="225">
        <f t="shared" si="37"/>
        <v>5717.5</v>
      </c>
      <c r="K195" s="189"/>
      <c r="L195" s="191"/>
      <c r="M195" s="190">
        <v>5717.5</v>
      </c>
      <c r="N195" s="191"/>
      <c r="O195" s="191"/>
      <c r="P195" s="297" t="s">
        <v>149</v>
      </c>
    </row>
    <row r="196" spans="1:16" x14ac:dyDescent="0.2">
      <c r="A196" s="50">
        <v>190</v>
      </c>
      <c r="B196" s="92">
        <v>400836</v>
      </c>
      <c r="C196" s="72" t="s">
        <v>772</v>
      </c>
      <c r="D196" s="80">
        <v>94772</v>
      </c>
      <c r="E196" s="80">
        <v>63117515</v>
      </c>
      <c r="F196" s="417" t="s">
        <v>1267</v>
      </c>
      <c r="G196" s="83" t="s">
        <v>108</v>
      </c>
      <c r="H196" s="32">
        <v>10</v>
      </c>
      <c r="I196" s="33">
        <v>14060</v>
      </c>
      <c r="J196" s="225">
        <f t="shared" si="36"/>
        <v>9758.76</v>
      </c>
      <c r="K196" s="189"/>
      <c r="L196" s="191"/>
      <c r="M196" s="190">
        <v>9758.76</v>
      </c>
      <c r="N196" s="191"/>
      <c r="O196" s="191"/>
      <c r="P196" s="297" t="s">
        <v>109</v>
      </c>
    </row>
    <row r="197" spans="1:16" x14ac:dyDescent="0.2">
      <c r="A197" s="50">
        <v>191</v>
      </c>
      <c r="B197" s="274" t="s">
        <v>599</v>
      </c>
      <c r="C197" s="72" t="s">
        <v>492</v>
      </c>
      <c r="D197" s="80">
        <v>94852</v>
      </c>
      <c r="E197" s="80">
        <v>63117515</v>
      </c>
      <c r="F197" s="417" t="s">
        <v>1267</v>
      </c>
      <c r="G197" s="83" t="s">
        <v>1278</v>
      </c>
      <c r="H197" s="32">
        <v>10</v>
      </c>
      <c r="I197" s="33">
        <v>14040</v>
      </c>
      <c r="J197" s="225">
        <f t="shared" si="36"/>
        <v>11463</v>
      </c>
      <c r="K197" s="189"/>
      <c r="L197" s="191"/>
      <c r="M197" s="190">
        <v>11463</v>
      </c>
      <c r="N197" s="191"/>
      <c r="O197" s="191"/>
      <c r="P197" s="297" t="s">
        <v>1279</v>
      </c>
    </row>
    <row r="198" spans="1:16" x14ac:dyDescent="0.2">
      <c r="A198" s="50">
        <v>192</v>
      </c>
      <c r="B198" s="92" t="s">
        <v>1311</v>
      </c>
      <c r="C198" s="72" t="s">
        <v>1182</v>
      </c>
      <c r="D198" s="80">
        <v>96377</v>
      </c>
      <c r="E198" s="80">
        <v>63117515</v>
      </c>
      <c r="F198" s="417" t="s">
        <v>1292</v>
      </c>
      <c r="G198" s="83" t="s">
        <v>1312</v>
      </c>
      <c r="H198" s="32">
        <v>10</v>
      </c>
      <c r="I198" s="33">
        <v>13140</v>
      </c>
      <c r="J198" s="225">
        <f t="shared" si="36"/>
        <v>159</v>
      </c>
      <c r="K198" s="189"/>
      <c r="L198" s="191"/>
      <c r="M198" s="190">
        <v>159</v>
      </c>
      <c r="N198" s="191"/>
      <c r="O198" s="191"/>
      <c r="P198" s="297" t="s">
        <v>1313</v>
      </c>
    </row>
    <row r="199" spans="1:16" x14ac:dyDescent="0.2">
      <c r="A199" s="50">
        <v>193</v>
      </c>
      <c r="B199" s="92">
        <v>240424</v>
      </c>
      <c r="C199" s="72" t="s">
        <v>1314</v>
      </c>
      <c r="D199" s="80">
        <v>96388</v>
      </c>
      <c r="E199" s="80">
        <v>63117515</v>
      </c>
      <c r="F199" s="417" t="s">
        <v>1292</v>
      </c>
      <c r="G199" s="83" t="s">
        <v>282</v>
      </c>
      <c r="H199" s="32">
        <v>10</v>
      </c>
      <c r="I199" s="33">
        <v>14310</v>
      </c>
      <c r="J199" s="225">
        <f t="shared" si="36"/>
        <v>65.5</v>
      </c>
      <c r="K199" s="189"/>
      <c r="L199" s="191"/>
      <c r="M199" s="190">
        <v>65.5</v>
      </c>
      <c r="N199" s="191"/>
      <c r="O199" s="191"/>
      <c r="P199" s="297" t="s">
        <v>1315</v>
      </c>
    </row>
    <row r="200" spans="1:16" x14ac:dyDescent="0.2">
      <c r="A200" s="50">
        <v>194</v>
      </c>
      <c r="B200" s="92" t="s">
        <v>1316</v>
      </c>
      <c r="C200" s="72" t="s">
        <v>1090</v>
      </c>
      <c r="D200" s="80">
        <v>96401</v>
      </c>
      <c r="E200" s="80">
        <v>63117515</v>
      </c>
      <c r="F200" s="417" t="s">
        <v>1292</v>
      </c>
      <c r="G200" s="83" t="s">
        <v>172</v>
      </c>
      <c r="H200" s="32">
        <v>10</v>
      </c>
      <c r="I200" s="33">
        <v>21200</v>
      </c>
      <c r="J200" s="225">
        <f t="shared" si="36"/>
        <v>500</v>
      </c>
      <c r="K200" s="189"/>
      <c r="L200" s="191"/>
      <c r="M200" s="190"/>
      <c r="N200" s="191">
        <v>500</v>
      </c>
      <c r="O200" s="191"/>
      <c r="P200" s="297" t="s">
        <v>1317</v>
      </c>
    </row>
    <row r="201" spans="1:16" x14ac:dyDescent="0.2">
      <c r="A201" s="50">
        <v>195</v>
      </c>
      <c r="B201" s="92" t="s">
        <v>1318</v>
      </c>
      <c r="C201" s="72" t="s">
        <v>1319</v>
      </c>
      <c r="D201" s="80">
        <v>96427</v>
      </c>
      <c r="E201" s="80">
        <v>63117515</v>
      </c>
      <c r="F201" s="417" t="s">
        <v>1292</v>
      </c>
      <c r="G201" s="83" t="s">
        <v>172</v>
      </c>
      <c r="H201" s="32">
        <v>10</v>
      </c>
      <c r="I201" s="33">
        <v>21200</v>
      </c>
      <c r="J201" s="225">
        <f t="shared" si="36"/>
        <v>500</v>
      </c>
      <c r="K201" s="189"/>
      <c r="L201" s="191"/>
      <c r="M201" s="190"/>
      <c r="N201" s="191">
        <v>500</v>
      </c>
      <c r="O201" s="191"/>
      <c r="P201" s="297" t="s">
        <v>1320</v>
      </c>
    </row>
    <row r="202" spans="1:16" x14ac:dyDescent="0.2">
      <c r="A202" s="50">
        <v>196</v>
      </c>
      <c r="B202" s="92" t="s">
        <v>1321</v>
      </c>
      <c r="C202" s="72" t="s">
        <v>515</v>
      </c>
      <c r="D202" s="80">
        <v>96540</v>
      </c>
      <c r="E202" s="80">
        <v>63117515</v>
      </c>
      <c r="F202" s="417" t="s">
        <v>1292</v>
      </c>
      <c r="G202" s="83" t="s">
        <v>172</v>
      </c>
      <c r="H202" s="32">
        <v>10</v>
      </c>
      <c r="I202" s="33">
        <v>21200</v>
      </c>
      <c r="J202" s="225">
        <f t="shared" si="36"/>
        <v>1000</v>
      </c>
      <c r="K202" s="189"/>
      <c r="L202" s="191"/>
      <c r="M202" s="190"/>
      <c r="N202" s="191">
        <v>1000</v>
      </c>
      <c r="O202" s="191"/>
      <c r="P202" s="297" t="s">
        <v>1322</v>
      </c>
    </row>
    <row r="203" spans="1:16" x14ac:dyDescent="0.2">
      <c r="A203" s="50">
        <v>197</v>
      </c>
      <c r="B203" s="92" t="s">
        <v>1325</v>
      </c>
      <c r="C203" s="72" t="s">
        <v>1319</v>
      </c>
      <c r="D203" s="80">
        <v>96605</v>
      </c>
      <c r="E203" s="80">
        <v>63117515</v>
      </c>
      <c r="F203" s="417" t="s">
        <v>1292</v>
      </c>
      <c r="G203" s="83" t="s">
        <v>172</v>
      </c>
      <c r="H203" s="32">
        <v>10</v>
      </c>
      <c r="I203" s="33">
        <v>21200</v>
      </c>
      <c r="J203" s="225">
        <f t="shared" si="36"/>
        <v>500</v>
      </c>
      <c r="K203" s="189"/>
      <c r="L203" s="191"/>
      <c r="M203" s="190"/>
      <c r="N203" s="191">
        <v>500</v>
      </c>
      <c r="O203" s="191"/>
      <c r="P203" s="297" t="s">
        <v>1323</v>
      </c>
    </row>
    <row r="204" spans="1:16" x14ac:dyDescent="0.2">
      <c r="A204" s="50">
        <v>198</v>
      </c>
      <c r="B204" s="92" t="s">
        <v>1326</v>
      </c>
      <c r="C204" s="72" t="s">
        <v>1327</v>
      </c>
      <c r="D204" s="80">
        <v>96648</v>
      </c>
      <c r="E204" s="80">
        <v>63117515</v>
      </c>
      <c r="F204" s="417" t="s">
        <v>1292</v>
      </c>
      <c r="G204" s="83" t="s">
        <v>172</v>
      </c>
      <c r="H204" s="32">
        <v>10</v>
      </c>
      <c r="I204" s="33">
        <v>21200</v>
      </c>
      <c r="J204" s="225">
        <f t="shared" si="36"/>
        <v>500</v>
      </c>
      <c r="K204" s="189"/>
      <c r="L204" s="191"/>
      <c r="M204" s="190"/>
      <c r="N204" s="191">
        <v>500</v>
      </c>
      <c r="O204" s="191"/>
      <c r="P204" s="297" t="s">
        <v>1324</v>
      </c>
    </row>
    <row r="205" spans="1:16" x14ac:dyDescent="0.2">
      <c r="A205" s="50">
        <v>199</v>
      </c>
      <c r="B205" s="92" t="s">
        <v>1328</v>
      </c>
      <c r="C205" s="72" t="s">
        <v>1329</v>
      </c>
      <c r="D205" s="80">
        <v>96684</v>
      </c>
      <c r="E205" s="80">
        <v>63117515</v>
      </c>
      <c r="F205" s="417" t="s">
        <v>1292</v>
      </c>
      <c r="G205" s="83" t="s">
        <v>172</v>
      </c>
      <c r="H205" s="32">
        <v>10</v>
      </c>
      <c r="I205" s="33">
        <v>21200</v>
      </c>
      <c r="J205" s="225">
        <f t="shared" si="36"/>
        <v>500</v>
      </c>
      <c r="K205" s="189"/>
      <c r="L205" s="191"/>
      <c r="M205" s="190"/>
      <c r="N205" s="191">
        <v>500</v>
      </c>
      <c r="O205" s="191"/>
      <c r="P205" s="297" t="s">
        <v>1330</v>
      </c>
    </row>
    <row r="206" spans="1:16" x14ac:dyDescent="0.2">
      <c r="A206" s="50">
        <v>200</v>
      </c>
      <c r="B206" s="92" t="s">
        <v>1331</v>
      </c>
      <c r="C206" s="72" t="s">
        <v>1332</v>
      </c>
      <c r="D206" s="80">
        <v>96708</v>
      </c>
      <c r="E206" s="80">
        <v>63117515</v>
      </c>
      <c r="F206" s="417" t="s">
        <v>1292</v>
      </c>
      <c r="G206" s="83" t="s">
        <v>1088</v>
      </c>
      <c r="H206" s="32">
        <v>10</v>
      </c>
      <c r="I206" s="33">
        <v>22298</v>
      </c>
      <c r="J206" s="225">
        <f t="shared" si="36"/>
        <v>200</v>
      </c>
      <c r="K206" s="189"/>
      <c r="L206" s="191"/>
      <c r="M206" s="190"/>
      <c r="N206" s="191">
        <v>200</v>
      </c>
      <c r="O206" s="191"/>
      <c r="P206" s="297" t="s">
        <v>1330</v>
      </c>
    </row>
    <row r="207" spans="1:16" x14ac:dyDescent="0.2">
      <c r="A207" s="50">
        <v>201</v>
      </c>
      <c r="B207" s="92" t="s">
        <v>1341</v>
      </c>
      <c r="C207" s="72" t="s">
        <v>1252</v>
      </c>
      <c r="D207" s="80">
        <v>97166</v>
      </c>
      <c r="E207" s="80">
        <v>63117515</v>
      </c>
      <c r="F207" s="417" t="s">
        <v>1339</v>
      </c>
      <c r="G207" s="83" t="s">
        <v>663</v>
      </c>
      <c r="H207" s="32">
        <v>10</v>
      </c>
      <c r="I207" s="33">
        <v>13620</v>
      </c>
      <c r="J207" s="225">
        <f t="shared" si="36"/>
        <v>3340.95</v>
      </c>
      <c r="K207" s="189"/>
      <c r="L207" s="191"/>
      <c r="M207" s="190">
        <v>3340.95</v>
      </c>
      <c r="N207" s="191"/>
      <c r="O207" s="191"/>
      <c r="P207" s="297" t="s">
        <v>140</v>
      </c>
    </row>
    <row r="208" spans="1:16" x14ac:dyDescent="0.2">
      <c r="A208" s="50">
        <v>202</v>
      </c>
      <c r="B208" s="92" t="s">
        <v>189</v>
      </c>
      <c r="C208" s="72" t="s">
        <v>185</v>
      </c>
      <c r="D208" s="80">
        <v>97246</v>
      </c>
      <c r="E208" s="80">
        <v>63117515</v>
      </c>
      <c r="F208" s="42" t="s">
        <v>1339</v>
      </c>
      <c r="G208" s="83" t="s">
        <v>736</v>
      </c>
      <c r="H208" s="32">
        <v>10</v>
      </c>
      <c r="I208" s="33">
        <v>13445</v>
      </c>
      <c r="J208" s="225">
        <f t="shared" si="36"/>
        <v>406.5</v>
      </c>
      <c r="K208" s="189"/>
      <c r="L208" s="187"/>
      <c r="M208" s="190">
        <v>406.5</v>
      </c>
      <c r="N208" s="191"/>
      <c r="O208" s="191"/>
      <c r="P208" s="110" t="s">
        <v>190</v>
      </c>
    </row>
    <row r="209" spans="1:16" x14ac:dyDescent="0.2">
      <c r="A209" s="50">
        <v>203</v>
      </c>
      <c r="B209" s="92" t="s">
        <v>184</v>
      </c>
      <c r="C209" s="72" t="s">
        <v>185</v>
      </c>
      <c r="D209" s="80">
        <v>97275</v>
      </c>
      <c r="E209" s="80">
        <v>63117515</v>
      </c>
      <c r="F209" s="42" t="s">
        <v>1339</v>
      </c>
      <c r="G209" s="83" t="s">
        <v>736</v>
      </c>
      <c r="H209" s="32">
        <v>10</v>
      </c>
      <c r="I209" s="33">
        <v>13445</v>
      </c>
      <c r="J209" s="225">
        <f t="shared" ref="J209:J213" si="38">SUM(K209+L209+M209+N209+O209)</f>
        <v>406.5</v>
      </c>
      <c r="K209" s="189"/>
      <c r="L209" s="187"/>
      <c r="M209" s="190">
        <v>406.5</v>
      </c>
      <c r="N209" s="191"/>
      <c r="O209" s="191"/>
      <c r="P209" s="110" t="s">
        <v>186</v>
      </c>
    </row>
    <row r="210" spans="1:16" x14ac:dyDescent="0.2">
      <c r="A210" s="50">
        <v>204</v>
      </c>
      <c r="B210" s="92" t="s">
        <v>187</v>
      </c>
      <c r="C210" s="72" t="s">
        <v>185</v>
      </c>
      <c r="D210" s="80">
        <v>97286</v>
      </c>
      <c r="E210" s="80">
        <v>63117515</v>
      </c>
      <c r="F210" s="42" t="s">
        <v>1339</v>
      </c>
      <c r="G210" s="83" t="s">
        <v>736</v>
      </c>
      <c r="H210" s="32">
        <v>10</v>
      </c>
      <c r="I210" s="33">
        <v>13445</v>
      </c>
      <c r="J210" s="225">
        <f t="shared" si="38"/>
        <v>406.5</v>
      </c>
      <c r="K210" s="189"/>
      <c r="L210" s="187"/>
      <c r="M210" s="190">
        <v>406.5</v>
      </c>
      <c r="N210" s="191"/>
      <c r="O210" s="191"/>
      <c r="P210" s="110" t="s">
        <v>188</v>
      </c>
    </row>
    <row r="211" spans="1:16" x14ac:dyDescent="0.2">
      <c r="A211" s="50">
        <v>205</v>
      </c>
      <c r="B211" s="92" t="s">
        <v>1345</v>
      </c>
      <c r="C211" s="72" t="s">
        <v>1267</v>
      </c>
      <c r="D211" s="80">
        <v>97320</v>
      </c>
      <c r="E211" s="80">
        <v>63117515</v>
      </c>
      <c r="F211" s="417" t="s">
        <v>1339</v>
      </c>
      <c r="G211" s="83" t="s">
        <v>172</v>
      </c>
      <c r="H211" s="32">
        <v>10</v>
      </c>
      <c r="I211" s="33">
        <v>21200</v>
      </c>
      <c r="J211" s="225">
        <f t="shared" si="38"/>
        <v>1000</v>
      </c>
      <c r="K211" s="189"/>
      <c r="L211" s="191"/>
      <c r="M211" s="190"/>
      <c r="N211" s="191">
        <v>1000</v>
      </c>
      <c r="O211" s="191"/>
      <c r="P211" s="297" t="s">
        <v>1344</v>
      </c>
    </row>
    <row r="212" spans="1:16" x14ac:dyDescent="0.2">
      <c r="A212" s="50">
        <v>206</v>
      </c>
      <c r="B212" s="92" t="s">
        <v>576</v>
      </c>
      <c r="C212" s="72" t="s">
        <v>577</v>
      </c>
      <c r="D212" s="80">
        <v>97463</v>
      </c>
      <c r="E212" s="80">
        <v>63117515</v>
      </c>
      <c r="F212" s="417" t="s">
        <v>1339</v>
      </c>
      <c r="G212" s="83" t="s">
        <v>1349</v>
      </c>
      <c r="H212" s="32">
        <v>10</v>
      </c>
      <c r="I212" s="33">
        <v>22299</v>
      </c>
      <c r="J212" s="225">
        <f t="shared" si="38"/>
        <v>1000</v>
      </c>
      <c r="K212" s="189"/>
      <c r="L212" s="191"/>
      <c r="M212" s="190"/>
      <c r="N212" s="191">
        <v>1000</v>
      </c>
      <c r="O212" s="191"/>
      <c r="P212" s="110" t="s">
        <v>1350</v>
      </c>
    </row>
    <row r="213" spans="1:16" x14ac:dyDescent="0.2">
      <c r="A213" s="50">
        <v>207</v>
      </c>
      <c r="B213" s="92" t="s">
        <v>1359</v>
      </c>
      <c r="C213" s="72" t="s">
        <v>918</v>
      </c>
      <c r="D213" s="80">
        <v>97845</v>
      </c>
      <c r="E213" s="80">
        <v>63117515</v>
      </c>
      <c r="F213" s="417" t="s">
        <v>1339</v>
      </c>
      <c r="G213" s="83" t="s">
        <v>172</v>
      </c>
      <c r="H213" s="32">
        <v>10</v>
      </c>
      <c r="I213" s="33">
        <v>21200</v>
      </c>
      <c r="J213" s="225">
        <f t="shared" si="38"/>
        <v>500</v>
      </c>
      <c r="K213" s="189"/>
      <c r="L213" s="191"/>
      <c r="M213" s="190"/>
      <c r="N213" s="191">
        <v>500</v>
      </c>
      <c r="O213" s="191"/>
      <c r="P213" s="110" t="s">
        <v>1360</v>
      </c>
    </row>
    <row r="214" spans="1:16" x14ac:dyDescent="0.2">
      <c r="A214" s="50">
        <v>208</v>
      </c>
      <c r="B214" s="92" t="s">
        <v>1362</v>
      </c>
      <c r="C214" s="72" t="s">
        <v>1319</v>
      </c>
      <c r="D214" s="80">
        <v>97974</v>
      </c>
      <c r="E214" s="80">
        <v>63117515</v>
      </c>
      <c r="F214" s="417" t="s">
        <v>1339</v>
      </c>
      <c r="G214" s="83" t="s">
        <v>172</v>
      </c>
      <c r="H214" s="32">
        <v>10</v>
      </c>
      <c r="I214" s="33">
        <v>21200</v>
      </c>
      <c r="J214" s="225">
        <f t="shared" ref="J214:J265" si="39">SUM(K214+L214+M214+N214+O214)</f>
        <v>500</v>
      </c>
      <c r="K214" s="189"/>
      <c r="L214" s="191"/>
      <c r="M214" s="190"/>
      <c r="N214" s="191">
        <v>500</v>
      </c>
      <c r="O214" s="191"/>
      <c r="P214" s="110" t="s">
        <v>1361</v>
      </c>
    </row>
    <row r="215" spans="1:16" x14ac:dyDescent="0.2">
      <c r="A215" s="50">
        <v>209</v>
      </c>
      <c r="B215" s="92" t="s">
        <v>1401</v>
      </c>
      <c r="C215" s="72" t="s">
        <v>1319</v>
      </c>
      <c r="D215" s="80">
        <v>99571</v>
      </c>
      <c r="E215" s="80">
        <v>63117515</v>
      </c>
      <c r="F215" s="417" t="s">
        <v>1395</v>
      </c>
      <c r="G215" s="77" t="s">
        <v>1088</v>
      </c>
      <c r="H215" s="273">
        <v>10</v>
      </c>
      <c r="I215" s="51">
        <v>22298</v>
      </c>
      <c r="J215" s="225">
        <f t="shared" si="39"/>
        <v>200</v>
      </c>
      <c r="K215" s="344"/>
      <c r="L215" s="344"/>
      <c r="M215" s="190"/>
      <c r="N215" s="191">
        <v>200</v>
      </c>
      <c r="O215" s="194"/>
      <c r="P215" s="485" t="s">
        <v>1400</v>
      </c>
    </row>
    <row r="216" spans="1:16" x14ac:dyDescent="0.2">
      <c r="A216" s="50">
        <v>210</v>
      </c>
      <c r="B216" s="92" t="s">
        <v>1402</v>
      </c>
      <c r="C216" s="72" t="s">
        <v>439</v>
      </c>
      <c r="D216" s="80">
        <v>99587</v>
      </c>
      <c r="E216" s="80">
        <v>63117515</v>
      </c>
      <c r="F216" s="417" t="s">
        <v>1395</v>
      </c>
      <c r="G216" s="77" t="s">
        <v>1088</v>
      </c>
      <c r="H216" s="273">
        <v>10</v>
      </c>
      <c r="I216" s="51">
        <v>22298</v>
      </c>
      <c r="J216" s="225">
        <f t="shared" si="39"/>
        <v>200</v>
      </c>
      <c r="K216" s="189"/>
      <c r="L216" s="191"/>
      <c r="M216" s="190"/>
      <c r="N216" s="191">
        <v>200</v>
      </c>
      <c r="O216" s="191"/>
      <c r="P216" s="110" t="s">
        <v>1405</v>
      </c>
    </row>
    <row r="217" spans="1:16" x14ac:dyDescent="0.2">
      <c r="A217" s="50">
        <v>211</v>
      </c>
      <c r="B217" s="92" t="s">
        <v>1403</v>
      </c>
      <c r="C217" s="72" t="s">
        <v>380</v>
      </c>
      <c r="D217" s="80">
        <v>99601</v>
      </c>
      <c r="E217" s="80">
        <v>63117515</v>
      </c>
      <c r="F217" s="417" t="s">
        <v>1395</v>
      </c>
      <c r="G217" s="77" t="s">
        <v>1088</v>
      </c>
      <c r="H217" s="273">
        <v>10</v>
      </c>
      <c r="I217" s="51">
        <v>22298</v>
      </c>
      <c r="J217" s="225">
        <f t="shared" si="39"/>
        <v>200</v>
      </c>
      <c r="K217" s="189"/>
      <c r="L217" s="191"/>
      <c r="M217" s="190"/>
      <c r="N217" s="191">
        <v>200</v>
      </c>
      <c r="O217" s="191"/>
      <c r="P217" s="110" t="s">
        <v>1404</v>
      </c>
    </row>
    <row r="218" spans="1:16" x14ac:dyDescent="0.2">
      <c r="A218" s="50">
        <v>212</v>
      </c>
      <c r="B218" s="92" t="s">
        <v>1406</v>
      </c>
      <c r="C218" s="72" t="s">
        <v>1319</v>
      </c>
      <c r="D218" s="80">
        <v>99617</v>
      </c>
      <c r="E218" s="80">
        <v>63117515</v>
      </c>
      <c r="F218" s="417" t="s">
        <v>1395</v>
      </c>
      <c r="G218" s="77" t="s">
        <v>1088</v>
      </c>
      <c r="H218" s="273">
        <v>10</v>
      </c>
      <c r="I218" s="51">
        <v>22298</v>
      </c>
      <c r="J218" s="225">
        <f t="shared" si="39"/>
        <v>200</v>
      </c>
      <c r="K218" s="189"/>
      <c r="L218" s="191"/>
      <c r="M218" s="190"/>
      <c r="N218" s="191">
        <v>200</v>
      </c>
      <c r="O218" s="191"/>
      <c r="P218" s="110" t="s">
        <v>1407</v>
      </c>
    </row>
    <row r="219" spans="1:16" x14ac:dyDescent="0.2">
      <c r="A219" s="50">
        <v>213</v>
      </c>
      <c r="B219" s="92" t="s">
        <v>1414</v>
      </c>
      <c r="C219" s="72" t="s">
        <v>1319</v>
      </c>
      <c r="D219" s="80">
        <v>99652</v>
      </c>
      <c r="E219" s="80">
        <v>63117515</v>
      </c>
      <c r="F219" s="417" t="s">
        <v>1395</v>
      </c>
      <c r="G219" s="77" t="s">
        <v>1088</v>
      </c>
      <c r="H219" s="273">
        <v>10</v>
      </c>
      <c r="I219" s="51">
        <v>22298</v>
      </c>
      <c r="J219" s="225">
        <f t="shared" si="39"/>
        <v>200</v>
      </c>
      <c r="K219" s="189"/>
      <c r="L219" s="191"/>
      <c r="M219" s="190"/>
      <c r="N219" s="191">
        <v>200</v>
      </c>
      <c r="O219" s="191"/>
      <c r="P219" s="110" t="s">
        <v>1408</v>
      </c>
    </row>
    <row r="220" spans="1:16" x14ac:dyDescent="0.2">
      <c r="A220" s="50">
        <v>214</v>
      </c>
      <c r="B220" s="92" t="s">
        <v>1415</v>
      </c>
      <c r="C220" s="72" t="s">
        <v>380</v>
      </c>
      <c r="D220" s="80">
        <v>99671</v>
      </c>
      <c r="E220" s="80">
        <v>63117515</v>
      </c>
      <c r="F220" s="417" t="s">
        <v>1395</v>
      </c>
      <c r="G220" s="77" t="s">
        <v>1088</v>
      </c>
      <c r="H220" s="273">
        <v>10</v>
      </c>
      <c r="I220" s="51">
        <v>22298</v>
      </c>
      <c r="J220" s="225">
        <f t="shared" si="39"/>
        <v>200</v>
      </c>
      <c r="K220" s="189"/>
      <c r="L220" s="191"/>
      <c r="M220" s="190"/>
      <c r="N220" s="191">
        <v>200</v>
      </c>
      <c r="O220" s="191"/>
      <c r="P220" s="110" t="s">
        <v>1409</v>
      </c>
    </row>
    <row r="221" spans="1:16" x14ac:dyDescent="0.2">
      <c r="A221" s="50">
        <v>215</v>
      </c>
      <c r="B221" s="92" t="s">
        <v>1416</v>
      </c>
      <c r="C221" s="72" t="s">
        <v>164</v>
      </c>
      <c r="D221" s="80">
        <v>99944</v>
      </c>
      <c r="E221" s="80">
        <v>63117515</v>
      </c>
      <c r="F221" s="417" t="s">
        <v>1395</v>
      </c>
      <c r="G221" s="77" t="s">
        <v>1088</v>
      </c>
      <c r="H221" s="273">
        <v>10</v>
      </c>
      <c r="I221" s="51">
        <v>22298</v>
      </c>
      <c r="J221" s="225">
        <f t="shared" si="39"/>
        <v>200</v>
      </c>
      <c r="K221" s="189"/>
      <c r="L221" s="191"/>
      <c r="M221" s="190"/>
      <c r="N221" s="191">
        <v>200</v>
      </c>
      <c r="O221" s="191"/>
      <c r="P221" s="110" t="s">
        <v>1410</v>
      </c>
    </row>
    <row r="222" spans="1:16" x14ac:dyDescent="0.2">
      <c r="A222" s="50">
        <v>216</v>
      </c>
      <c r="B222" s="92" t="s">
        <v>1417</v>
      </c>
      <c r="C222" s="72" t="s">
        <v>1319</v>
      </c>
      <c r="D222" s="80">
        <v>100159</v>
      </c>
      <c r="E222" s="80">
        <v>63117515</v>
      </c>
      <c r="F222" s="417" t="s">
        <v>1395</v>
      </c>
      <c r="G222" s="77" t="s">
        <v>1088</v>
      </c>
      <c r="H222" s="273">
        <v>10</v>
      </c>
      <c r="I222" s="51">
        <v>22298</v>
      </c>
      <c r="J222" s="225">
        <f t="shared" si="39"/>
        <v>200</v>
      </c>
      <c r="K222" s="189"/>
      <c r="L222" s="191"/>
      <c r="M222" s="190"/>
      <c r="N222" s="191">
        <v>200</v>
      </c>
      <c r="O222" s="191"/>
      <c r="P222" s="110" t="s">
        <v>1412</v>
      </c>
    </row>
    <row r="223" spans="1:16" x14ac:dyDescent="0.2">
      <c r="A223" s="50">
        <v>217</v>
      </c>
      <c r="B223" s="92" t="s">
        <v>1418</v>
      </c>
      <c r="C223" s="72" t="s">
        <v>380</v>
      </c>
      <c r="D223" s="80">
        <v>100180</v>
      </c>
      <c r="E223" s="80">
        <v>63117515</v>
      </c>
      <c r="F223" s="417" t="s">
        <v>1395</v>
      </c>
      <c r="G223" s="77" t="s">
        <v>1088</v>
      </c>
      <c r="H223" s="273">
        <v>10</v>
      </c>
      <c r="I223" s="51">
        <v>22298</v>
      </c>
      <c r="J223" s="225">
        <f t="shared" si="39"/>
        <v>200</v>
      </c>
      <c r="K223" s="189"/>
      <c r="L223" s="191"/>
      <c r="M223" s="190"/>
      <c r="N223" s="191">
        <v>200</v>
      </c>
      <c r="O223" s="191"/>
      <c r="P223" s="110" t="s">
        <v>1411</v>
      </c>
    </row>
    <row r="224" spans="1:16" x14ac:dyDescent="0.2">
      <c r="A224" s="50">
        <v>218</v>
      </c>
      <c r="B224" s="92" t="s">
        <v>1419</v>
      </c>
      <c r="C224" s="72" t="s">
        <v>1319</v>
      </c>
      <c r="D224" s="80">
        <v>100205</v>
      </c>
      <c r="E224" s="80">
        <v>63117515</v>
      </c>
      <c r="F224" s="417" t="s">
        <v>1395</v>
      </c>
      <c r="G224" s="77" t="s">
        <v>1088</v>
      </c>
      <c r="H224" s="273">
        <v>10</v>
      </c>
      <c r="I224" s="51">
        <v>22298</v>
      </c>
      <c r="J224" s="225">
        <f t="shared" si="39"/>
        <v>200</v>
      </c>
      <c r="K224" s="189"/>
      <c r="L224" s="191"/>
      <c r="M224" s="190"/>
      <c r="N224" s="191">
        <v>200</v>
      </c>
      <c r="O224" s="191"/>
      <c r="P224" s="110" t="s">
        <v>1413</v>
      </c>
    </row>
    <row r="225" spans="1:16" x14ac:dyDescent="0.2">
      <c r="A225" s="50">
        <v>219</v>
      </c>
      <c r="B225" s="92" t="s">
        <v>1346</v>
      </c>
      <c r="C225" s="72" t="s">
        <v>1252</v>
      </c>
      <c r="D225" s="80">
        <v>100327</v>
      </c>
      <c r="E225" s="80">
        <v>63117515</v>
      </c>
      <c r="F225" s="417" t="s">
        <v>1395</v>
      </c>
      <c r="G225" s="77" t="s">
        <v>240</v>
      </c>
      <c r="H225" s="273">
        <v>10</v>
      </c>
      <c r="I225" s="51">
        <v>13460</v>
      </c>
      <c r="J225" s="225">
        <f t="shared" si="39"/>
        <v>1260</v>
      </c>
      <c r="K225" s="189"/>
      <c r="L225" s="191"/>
      <c r="M225" s="190">
        <v>1260</v>
      </c>
      <c r="N225" s="191"/>
      <c r="O225" s="191"/>
      <c r="P225" s="110" t="s">
        <v>713</v>
      </c>
    </row>
    <row r="226" spans="1:16" x14ac:dyDescent="0.2">
      <c r="A226" s="50">
        <v>220</v>
      </c>
      <c r="B226" s="92" t="s">
        <v>1442</v>
      </c>
      <c r="C226" s="72" t="s">
        <v>1395</v>
      </c>
      <c r="D226" s="80">
        <v>101530</v>
      </c>
      <c r="E226" s="80">
        <v>63117515</v>
      </c>
      <c r="F226" s="417" t="s">
        <v>1429</v>
      </c>
      <c r="G226" s="83" t="s">
        <v>172</v>
      </c>
      <c r="H226" s="32">
        <v>10</v>
      </c>
      <c r="I226" s="33">
        <v>21200</v>
      </c>
      <c r="J226" s="225">
        <f t="shared" si="39"/>
        <v>2050</v>
      </c>
      <c r="K226" s="189"/>
      <c r="L226" s="191"/>
      <c r="M226" s="190"/>
      <c r="N226" s="191">
        <v>2050</v>
      </c>
      <c r="O226" s="191"/>
      <c r="P226" s="110" t="s">
        <v>1443</v>
      </c>
    </row>
    <row r="227" spans="1:16" x14ac:dyDescent="0.2">
      <c r="A227" s="50">
        <v>221</v>
      </c>
      <c r="B227" s="92" t="s">
        <v>1445</v>
      </c>
      <c r="C227" s="72" t="s">
        <v>1395</v>
      </c>
      <c r="D227" s="80">
        <v>101540</v>
      </c>
      <c r="E227" s="80">
        <v>63117515</v>
      </c>
      <c r="F227" s="417" t="s">
        <v>1429</v>
      </c>
      <c r="G227" s="83" t="s">
        <v>172</v>
      </c>
      <c r="H227" s="32">
        <v>10</v>
      </c>
      <c r="I227" s="33">
        <v>21200</v>
      </c>
      <c r="J227" s="225">
        <f t="shared" si="39"/>
        <v>1200</v>
      </c>
      <c r="K227" s="189"/>
      <c r="L227" s="191"/>
      <c r="M227" s="190"/>
      <c r="N227" s="191">
        <v>1200</v>
      </c>
      <c r="O227" s="191"/>
      <c r="P227" s="110" t="s">
        <v>1444</v>
      </c>
    </row>
    <row r="228" spans="1:16" x14ac:dyDescent="0.2">
      <c r="A228" s="50">
        <v>222</v>
      </c>
      <c r="B228" s="92" t="s">
        <v>1359</v>
      </c>
      <c r="C228" s="72" t="s">
        <v>918</v>
      </c>
      <c r="D228" s="80">
        <v>100532</v>
      </c>
      <c r="E228" s="80">
        <v>63117515</v>
      </c>
      <c r="F228" s="417" t="s">
        <v>1452</v>
      </c>
      <c r="G228" s="83" t="s">
        <v>1453</v>
      </c>
      <c r="H228" s="32">
        <v>10</v>
      </c>
      <c r="I228" s="33">
        <v>21200</v>
      </c>
      <c r="J228" s="225">
        <f t="shared" si="39"/>
        <v>-500</v>
      </c>
      <c r="K228" s="189"/>
      <c r="L228" s="191"/>
      <c r="M228" s="190"/>
      <c r="N228" s="191">
        <v>-500</v>
      </c>
      <c r="O228" s="191"/>
      <c r="P228" s="110" t="s">
        <v>1451</v>
      </c>
    </row>
    <row r="229" spans="1:16" x14ac:dyDescent="0.2">
      <c r="A229" s="50">
        <v>223</v>
      </c>
      <c r="B229" s="92" t="s">
        <v>1502</v>
      </c>
      <c r="C229" s="72" t="s">
        <v>1429</v>
      </c>
      <c r="D229" s="80">
        <v>103884</v>
      </c>
      <c r="E229" s="80">
        <v>63117515</v>
      </c>
      <c r="F229" s="417" t="s">
        <v>1464</v>
      </c>
      <c r="G229" s="83" t="s">
        <v>1505</v>
      </c>
      <c r="H229" s="32">
        <v>21</v>
      </c>
      <c r="I229" s="33">
        <v>13460</v>
      </c>
      <c r="J229" s="225">
        <f t="shared" si="39"/>
        <v>1530</v>
      </c>
      <c r="K229" s="189"/>
      <c r="L229" s="191"/>
      <c r="M229" s="190">
        <v>1530</v>
      </c>
      <c r="N229" s="191"/>
      <c r="O229" s="191"/>
      <c r="P229" s="110" t="s">
        <v>1501</v>
      </c>
    </row>
    <row r="230" spans="1:16" x14ac:dyDescent="0.2">
      <c r="A230" s="50">
        <v>224</v>
      </c>
      <c r="B230" s="92" t="s">
        <v>1503</v>
      </c>
      <c r="C230" s="72" t="s">
        <v>1429</v>
      </c>
      <c r="D230" s="80">
        <v>103944</v>
      </c>
      <c r="E230" s="80">
        <v>63117515</v>
      </c>
      <c r="F230" s="417" t="s">
        <v>1464</v>
      </c>
      <c r="G230" s="83" t="s">
        <v>869</v>
      </c>
      <c r="H230" s="32">
        <v>21</v>
      </c>
      <c r="I230" s="33">
        <v>13460</v>
      </c>
      <c r="J230" s="225">
        <f t="shared" si="39"/>
        <v>880.85</v>
      </c>
      <c r="K230" s="189"/>
      <c r="L230" s="191"/>
      <c r="M230" s="190">
        <v>880.85</v>
      </c>
      <c r="N230" s="191"/>
      <c r="O230" s="191"/>
      <c r="P230" s="110" t="s">
        <v>1504</v>
      </c>
    </row>
    <row r="231" spans="1:16" x14ac:dyDescent="0.2">
      <c r="A231" s="50">
        <v>225</v>
      </c>
      <c r="B231" s="92" t="s">
        <v>1506</v>
      </c>
      <c r="C231" s="72" t="s">
        <v>1429</v>
      </c>
      <c r="D231" s="80">
        <v>104007</v>
      </c>
      <c r="E231" s="80">
        <v>63117515</v>
      </c>
      <c r="F231" s="417" t="s">
        <v>1464</v>
      </c>
      <c r="G231" s="83" t="s">
        <v>1505</v>
      </c>
      <c r="H231" s="32">
        <v>21</v>
      </c>
      <c r="I231" s="33">
        <v>13460</v>
      </c>
      <c r="J231" s="225">
        <f t="shared" si="39"/>
        <v>2964.72</v>
      </c>
      <c r="K231" s="189"/>
      <c r="L231" s="191"/>
      <c r="M231" s="190">
        <v>2964.72</v>
      </c>
      <c r="N231" s="191"/>
      <c r="O231" s="191"/>
      <c r="P231" s="110" t="s">
        <v>1501</v>
      </c>
    </row>
    <row r="232" spans="1:16" x14ac:dyDescent="0.2">
      <c r="A232" s="50">
        <v>226</v>
      </c>
      <c r="B232" s="92" t="s">
        <v>1507</v>
      </c>
      <c r="C232" s="72" t="s">
        <v>1429</v>
      </c>
      <c r="D232" s="80">
        <v>104062</v>
      </c>
      <c r="E232" s="80">
        <v>63117515</v>
      </c>
      <c r="F232" s="417" t="s">
        <v>1464</v>
      </c>
      <c r="G232" s="83" t="s">
        <v>869</v>
      </c>
      <c r="H232" s="32">
        <v>21</v>
      </c>
      <c r="I232" s="33">
        <v>13460</v>
      </c>
      <c r="J232" s="225">
        <f t="shared" ref="J232:J233" si="40">SUM(K232+L232+M232+N232+O232)</f>
        <v>2270.89</v>
      </c>
      <c r="K232" s="189"/>
      <c r="L232" s="191"/>
      <c r="M232" s="190">
        <v>2270.89</v>
      </c>
      <c r="N232" s="191"/>
      <c r="O232" s="191"/>
      <c r="P232" s="110" t="s">
        <v>1504</v>
      </c>
    </row>
    <row r="233" spans="1:16" x14ac:dyDescent="0.2">
      <c r="A233" s="50">
        <v>227</v>
      </c>
      <c r="B233" s="92" t="s">
        <v>1508</v>
      </c>
      <c r="C233" s="72" t="s">
        <v>1429</v>
      </c>
      <c r="D233" s="80">
        <v>104074</v>
      </c>
      <c r="E233" s="80">
        <v>63117515</v>
      </c>
      <c r="F233" s="417" t="s">
        <v>1464</v>
      </c>
      <c r="G233" s="83" t="s">
        <v>1505</v>
      </c>
      <c r="H233" s="32">
        <v>21</v>
      </c>
      <c r="I233" s="33">
        <v>13460</v>
      </c>
      <c r="J233" s="225">
        <f t="shared" si="40"/>
        <v>1353.44</v>
      </c>
      <c r="K233" s="189"/>
      <c r="L233" s="191"/>
      <c r="M233" s="190">
        <v>1353.44</v>
      </c>
      <c r="N233" s="191"/>
      <c r="O233" s="191"/>
      <c r="P233" s="110" t="s">
        <v>1501</v>
      </c>
    </row>
    <row r="234" spans="1:16" x14ac:dyDescent="0.2">
      <c r="A234" s="50">
        <v>228</v>
      </c>
      <c r="B234" s="92" t="s">
        <v>1509</v>
      </c>
      <c r="C234" s="72" t="s">
        <v>1429</v>
      </c>
      <c r="D234" s="80">
        <v>104104</v>
      </c>
      <c r="E234" s="80">
        <v>63117515</v>
      </c>
      <c r="F234" s="417" t="s">
        <v>1464</v>
      </c>
      <c r="G234" s="83" t="s">
        <v>1505</v>
      </c>
      <c r="H234" s="32">
        <v>21</v>
      </c>
      <c r="I234" s="33">
        <v>13460</v>
      </c>
      <c r="J234" s="225">
        <f t="shared" ref="J234:J235" si="41">SUM(K234+L234+M234+N234+O234)</f>
        <v>980.03</v>
      </c>
      <c r="K234" s="189"/>
      <c r="L234" s="191"/>
      <c r="M234" s="190">
        <v>980.03</v>
      </c>
      <c r="N234" s="191"/>
      <c r="O234" s="191"/>
      <c r="P234" s="110" t="s">
        <v>1501</v>
      </c>
    </row>
    <row r="235" spans="1:16" x14ac:dyDescent="0.2">
      <c r="A235" s="50">
        <v>229</v>
      </c>
      <c r="B235" s="92" t="s">
        <v>1510</v>
      </c>
      <c r="C235" s="72" t="s">
        <v>1429</v>
      </c>
      <c r="D235" s="80">
        <v>104138</v>
      </c>
      <c r="E235" s="80">
        <v>63117515</v>
      </c>
      <c r="F235" s="417" t="s">
        <v>1464</v>
      </c>
      <c r="G235" s="83" t="s">
        <v>869</v>
      </c>
      <c r="H235" s="32">
        <v>21</v>
      </c>
      <c r="I235" s="33">
        <v>13460</v>
      </c>
      <c r="J235" s="225">
        <f t="shared" si="41"/>
        <v>684.57</v>
      </c>
      <c r="K235" s="189"/>
      <c r="L235" s="191"/>
      <c r="M235" s="190">
        <v>684.57</v>
      </c>
      <c r="N235" s="191"/>
      <c r="O235" s="191"/>
      <c r="P235" s="110" t="s">
        <v>1504</v>
      </c>
    </row>
    <row r="236" spans="1:16" x14ac:dyDescent="0.2">
      <c r="A236" s="50">
        <v>230</v>
      </c>
      <c r="B236" s="92" t="s">
        <v>1511</v>
      </c>
      <c r="C236" s="72" t="s">
        <v>1429</v>
      </c>
      <c r="D236" s="80">
        <v>104166</v>
      </c>
      <c r="E236" s="80">
        <v>63117515</v>
      </c>
      <c r="F236" s="417" t="s">
        <v>1464</v>
      </c>
      <c r="G236" s="83" t="s">
        <v>869</v>
      </c>
      <c r="H236" s="32">
        <v>21</v>
      </c>
      <c r="I236" s="33">
        <v>13460</v>
      </c>
      <c r="J236" s="225">
        <f t="shared" si="39"/>
        <v>505.18</v>
      </c>
      <c r="K236" s="189"/>
      <c r="L236" s="191"/>
      <c r="M236" s="190">
        <v>505.18</v>
      </c>
      <c r="N236" s="191"/>
      <c r="O236" s="191"/>
      <c r="P236" s="110" t="s">
        <v>1504</v>
      </c>
    </row>
    <row r="237" spans="1:16" x14ac:dyDescent="0.2">
      <c r="A237" s="50">
        <v>231</v>
      </c>
      <c r="B237" s="92" t="s">
        <v>1512</v>
      </c>
      <c r="C237" s="72" t="s">
        <v>1429</v>
      </c>
      <c r="D237" s="80">
        <v>104186</v>
      </c>
      <c r="E237" s="80">
        <v>63117515</v>
      </c>
      <c r="F237" s="417" t="s">
        <v>1464</v>
      </c>
      <c r="G237" s="83" t="s">
        <v>1505</v>
      </c>
      <c r="H237" s="32">
        <v>21</v>
      </c>
      <c r="I237" s="33">
        <v>13460</v>
      </c>
      <c r="J237" s="225">
        <f t="shared" si="39"/>
        <v>336.75</v>
      </c>
      <c r="K237" s="189"/>
      <c r="L237" s="191"/>
      <c r="M237" s="190">
        <v>336.75</v>
      </c>
      <c r="N237" s="191"/>
      <c r="O237" s="191"/>
      <c r="P237" s="110" t="s">
        <v>1501</v>
      </c>
    </row>
    <row r="238" spans="1:16" x14ac:dyDescent="0.2">
      <c r="A238" s="50">
        <v>232</v>
      </c>
      <c r="B238" s="92" t="s">
        <v>1513</v>
      </c>
      <c r="C238" s="72" t="s">
        <v>1429</v>
      </c>
      <c r="D238" s="80">
        <v>104237</v>
      </c>
      <c r="E238" s="80">
        <v>63117515</v>
      </c>
      <c r="F238" s="417" t="s">
        <v>1464</v>
      </c>
      <c r="G238" s="83" t="s">
        <v>869</v>
      </c>
      <c r="H238" s="32">
        <v>21</v>
      </c>
      <c r="I238" s="33">
        <v>13460</v>
      </c>
      <c r="J238" s="225">
        <f t="shared" ref="J238:J239" si="42">SUM(K238+L238+M238+N238+O238)</f>
        <v>189.76</v>
      </c>
      <c r="K238" s="189"/>
      <c r="L238" s="191"/>
      <c r="M238" s="190">
        <v>189.76</v>
      </c>
      <c r="N238" s="191"/>
      <c r="O238" s="191"/>
      <c r="P238" s="110" t="s">
        <v>1504</v>
      </c>
    </row>
    <row r="239" spans="1:16" x14ac:dyDescent="0.2">
      <c r="A239" s="50">
        <v>233</v>
      </c>
      <c r="B239" s="92" t="s">
        <v>1514</v>
      </c>
      <c r="C239" s="72" t="s">
        <v>1429</v>
      </c>
      <c r="D239" s="80">
        <v>104256</v>
      </c>
      <c r="E239" s="80">
        <v>63117515</v>
      </c>
      <c r="F239" s="417" t="s">
        <v>1464</v>
      </c>
      <c r="G239" s="83" t="s">
        <v>1505</v>
      </c>
      <c r="H239" s="32">
        <v>21</v>
      </c>
      <c r="I239" s="33">
        <v>13460</v>
      </c>
      <c r="J239" s="225">
        <f t="shared" si="42"/>
        <v>100</v>
      </c>
      <c r="K239" s="189"/>
      <c r="L239" s="191"/>
      <c r="M239" s="190">
        <v>100</v>
      </c>
      <c r="N239" s="191"/>
      <c r="O239" s="191"/>
      <c r="P239" s="110" t="s">
        <v>1501</v>
      </c>
    </row>
    <row r="240" spans="1:16" x14ac:dyDescent="0.2">
      <c r="A240" s="50">
        <v>234</v>
      </c>
      <c r="B240" s="92" t="s">
        <v>1515</v>
      </c>
      <c r="C240" s="72" t="s">
        <v>1429</v>
      </c>
      <c r="D240" s="80">
        <v>105426</v>
      </c>
      <c r="E240" s="80">
        <v>63117515</v>
      </c>
      <c r="F240" s="417" t="s">
        <v>1516</v>
      </c>
      <c r="G240" s="83" t="s">
        <v>869</v>
      </c>
      <c r="H240" s="32">
        <v>21</v>
      </c>
      <c r="I240" s="33">
        <v>13460</v>
      </c>
      <c r="J240" s="225">
        <f t="shared" ref="J240:J253" si="43">SUM(K240+L240+M240+N240+O240)</f>
        <v>50.6</v>
      </c>
      <c r="K240" s="189"/>
      <c r="L240" s="191"/>
      <c r="M240" s="190">
        <v>50.6</v>
      </c>
      <c r="N240" s="191"/>
      <c r="O240" s="191"/>
      <c r="P240" s="110" t="s">
        <v>1504</v>
      </c>
    </row>
    <row r="241" spans="1:16" x14ac:dyDescent="0.2">
      <c r="A241" s="50">
        <v>235</v>
      </c>
      <c r="B241" s="92" t="s">
        <v>1164</v>
      </c>
      <c r="C241" s="72" t="s">
        <v>289</v>
      </c>
      <c r="D241" s="80">
        <v>105456</v>
      </c>
      <c r="E241" s="80">
        <v>63117515</v>
      </c>
      <c r="F241" s="417" t="s">
        <v>1516</v>
      </c>
      <c r="G241" s="83" t="s">
        <v>1349</v>
      </c>
      <c r="H241" s="32">
        <v>10</v>
      </c>
      <c r="I241" s="33">
        <v>22299</v>
      </c>
      <c r="J241" s="225">
        <f t="shared" si="43"/>
        <v>200</v>
      </c>
      <c r="K241" s="189"/>
      <c r="L241" s="191"/>
      <c r="M241" s="190"/>
      <c r="N241" s="191">
        <v>200</v>
      </c>
      <c r="O241" s="191"/>
      <c r="P241" s="110" t="s">
        <v>1165</v>
      </c>
    </row>
    <row r="242" spans="1:16" x14ac:dyDescent="0.2">
      <c r="A242" s="50">
        <v>236</v>
      </c>
      <c r="B242" s="92" t="s">
        <v>1517</v>
      </c>
      <c r="C242" s="72" t="s">
        <v>772</v>
      </c>
      <c r="D242" s="80">
        <v>105523</v>
      </c>
      <c r="E242" s="80">
        <v>63117515</v>
      </c>
      <c r="F242" s="417" t="s">
        <v>1516</v>
      </c>
      <c r="G242" s="83" t="s">
        <v>1349</v>
      </c>
      <c r="H242" s="32">
        <v>10</v>
      </c>
      <c r="I242" s="33">
        <v>22299</v>
      </c>
      <c r="J242" s="225">
        <f t="shared" si="43"/>
        <v>200</v>
      </c>
      <c r="K242" s="189"/>
      <c r="L242" s="191"/>
      <c r="M242" s="190"/>
      <c r="N242" s="191">
        <v>200</v>
      </c>
      <c r="O242" s="191"/>
      <c r="P242" s="110" t="s">
        <v>580</v>
      </c>
    </row>
    <row r="243" spans="1:16" x14ac:dyDescent="0.2">
      <c r="A243" s="50">
        <v>237</v>
      </c>
      <c r="B243" s="92" t="s">
        <v>1518</v>
      </c>
      <c r="C243" s="72" t="s">
        <v>992</v>
      </c>
      <c r="D243" s="80">
        <v>105549</v>
      </c>
      <c r="E243" s="80">
        <v>63117515</v>
      </c>
      <c r="F243" s="417" t="s">
        <v>1516</v>
      </c>
      <c r="G243" s="83" t="s">
        <v>1088</v>
      </c>
      <c r="H243" s="32">
        <v>10</v>
      </c>
      <c r="I243" s="33">
        <v>22298</v>
      </c>
      <c r="J243" s="225">
        <f t="shared" si="43"/>
        <v>200</v>
      </c>
      <c r="K243" s="189"/>
      <c r="L243" s="191"/>
      <c r="M243" s="190"/>
      <c r="N243" s="191">
        <v>200</v>
      </c>
      <c r="O243" s="191"/>
      <c r="P243" s="110" t="s">
        <v>1519</v>
      </c>
    </row>
    <row r="244" spans="1:16" x14ac:dyDescent="0.2">
      <c r="A244" s="50">
        <v>238</v>
      </c>
      <c r="B244" s="92" t="s">
        <v>1521</v>
      </c>
      <c r="C244" s="72" t="s">
        <v>992</v>
      </c>
      <c r="D244" s="80">
        <v>105569</v>
      </c>
      <c r="E244" s="80">
        <v>63117515</v>
      </c>
      <c r="F244" s="417" t="s">
        <v>1516</v>
      </c>
      <c r="G244" s="83" t="s">
        <v>1088</v>
      </c>
      <c r="H244" s="32">
        <v>10</v>
      </c>
      <c r="I244" s="33">
        <v>22298</v>
      </c>
      <c r="J244" s="225">
        <f t="shared" si="43"/>
        <v>200</v>
      </c>
      <c r="K244" s="189"/>
      <c r="L244" s="191"/>
      <c r="M244" s="190"/>
      <c r="N244" s="191">
        <v>200</v>
      </c>
      <c r="O244" s="191"/>
      <c r="P244" s="110" t="s">
        <v>1520</v>
      </c>
    </row>
    <row r="245" spans="1:16" x14ac:dyDescent="0.2">
      <c r="A245" s="50">
        <v>239</v>
      </c>
      <c r="B245" s="92" t="s">
        <v>1523</v>
      </c>
      <c r="C245" s="72" t="s">
        <v>1163</v>
      </c>
      <c r="D245" s="80">
        <v>106626</v>
      </c>
      <c r="E245" s="80">
        <v>63117515</v>
      </c>
      <c r="F245" s="417" t="s">
        <v>1516</v>
      </c>
      <c r="G245" s="83" t="s">
        <v>172</v>
      </c>
      <c r="H245" s="32">
        <v>10</v>
      </c>
      <c r="I245" s="33">
        <v>21200</v>
      </c>
      <c r="J245" s="225">
        <f t="shared" si="43"/>
        <v>500</v>
      </c>
      <c r="K245" s="189"/>
      <c r="L245" s="191"/>
      <c r="M245" s="190"/>
      <c r="N245" s="191">
        <v>500</v>
      </c>
      <c r="O245" s="191"/>
      <c r="P245" s="110" t="s">
        <v>1522</v>
      </c>
    </row>
    <row r="246" spans="1:16" x14ac:dyDescent="0.2">
      <c r="A246" s="50">
        <v>240</v>
      </c>
      <c r="B246" s="92" t="s">
        <v>1524</v>
      </c>
      <c r="C246" s="72" t="s">
        <v>918</v>
      </c>
      <c r="D246" s="80">
        <v>106759</v>
      </c>
      <c r="E246" s="80">
        <v>63117515</v>
      </c>
      <c r="F246" s="417" t="s">
        <v>1516</v>
      </c>
      <c r="G246" s="83" t="s">
        <v>172</v>
      </c>
      <c r="H246" s="32">
        <v>10</v>
      </c>
      <c r="I246" s="33">
        <v>21200</v>
      </c>
      <c r="J246" s="225">
        <f t="shared" si="43"/>
        <v>500</v>
      </c>
      <c r="K246" s="189"/>
      <c r="L246" s="191"/>
      <c r="M246" s="190"/>
      <c r="N246" s="191">
        <v>500</v>
      </c>
      <c r="O246" s="191"/>
      <c r="P246" s="110" t="s">
        <v>1525</v>
      </c>
    </row>
    <row r="247" spans="1:16" x14ac:dyDescent="0.2">
      <c r="A247" s="50">
        <v>241</v>
      </c>
      <c r="B247" s="92" t="s">
        <v>1527</v>
      </c>
      <c r="C247" s="72" t="s">
        <v>1040</v>
      </c>
      <c r="D247" s="80">
        <v>106930</v>
      </c>
      <c r="E247" s="80">
        <v>63117515</v>
      </c>
      <c r="F247" s="417" t="s">
        <v>1516</v>
      </c>
      <c r="G247" s="83" t="s">
        <v>172</v>
      </c>
      <c r="H247" s="32">
        <v>10</v>
      </c>
      <c r="I247" s="33">
        <v>21200</v>
      </c>
      <c r="J247" s="225">
        <f t="shared" si="43"/>
        <v>500</v>
      </c>
      <c r="K247" s="189"/>
      <c r="L247" s="191"/>
      <c r="M247" s="190"/>
      <c r="N247" s="191">
        <v>500</v>
      </c>
      <c r="O247" s="191"/>
      <c r="P247" s="110" t="s">
        <v>1526</v>
      </c>
    </row>
    <row r="248" spans="1:16" x14ac:dyDescent="0.2">
      <c r="A248" s="50">
        <v>242</v>
      </c>
      <c r="B248" s="92" t="s">
        <v>1532</v>
      </c>
      <c r="C248" s="72" t="s">
        <v>918</v>
      </c>
      <c r="D248" s="80">
        <v>106957</v>
      </c>
      <c r="E248" s="80">
        <v>63117515</v>
      </c>
      <c r="F248" s="417" t="s">
        <v>1516</v>
      </c>
      <c r="G248" s="83" t="s">
        <v>172</v>
      </c>
      <c r="H248" s="32">
        <v>10</v>
      </c>
      <c r="I248" s="33">
        <v>21200</v>
      </c>
      <c r="J248" s="225">
        <f t="shared" si="43"/>
        <v>500</v>
      </c>
      <c r="K248" s="189"/>
      <c r="L248" s="191"/>
      <c r="M248" s="190"/>
      <c r="N248" s="191">
        <v>500</v>
      </c>
      <c r="O248" s="191"/>
      <c r="P248" s="110" t="s">
        <v>1528</v>
      </c>
    </row>
    <row r="249" spans="1:16" x14ac:dyDescent="0.2">
      <c r="A249" s="50">
        <v>243</v>
      </c>
      <c r="B249" s="92" t="s">
        <v>1533</v>
      </c>
      <c r="C249" s="72" t="s">
        <v>592</v>
      </c>
      <c r="D249" s="80">
        <v>106988</v>
      </c>
      <c r="E249" s="80">
        <v>63117515</v>
      </c>
      <c r="F249" s="417" t="s">
        <v>1516</v>
      </c>
      <c r="G249" s="83" t="s">
        <v>172</v>
      </c>
      <c r="H249" s="32">
        <v>10</v>
      </c>
      <c r="I249" s="33">
        <v>21200</v>
      </c>
      <c r="J249" s="225">
        <f t="shared" si="43"/>
        <v>1000</v>
      </c>
      <c r="K249" s="189"/>
      <c r="L249" s="191"/>
      <c r="M249" s="190"/>
      <c r="N249" s="191">
        <v>1000</v>
      </c>
      <c r="O249" s="191"/>
      <c r="P249" s="110" t="s">
        <v>1529</v>
      </c>
    </row>
    <row r="250" spans="1:16" x14ac:dyDescent="0.2">
      <c r="A250" s="50">
        <v>244</v>
      </c>
      <c r="B250" s="92" t="s">
        <v>1534</v>
      </c>
      <c r="C250" s="72" t="s">
        <v>1040</v>
      </c>
      <c r="D250" s="80">
        <v>107018</v>
      </c>
      <c r="E250" s="80">
        <v>63117515</v>
      </c>
      <c r="F250" s="417" t="s">
        <v>1516</v>
      </c>
      <c r="G250" s="83" t="s">
        <v>172</v>
      </c>
      <c r="H250" s="32">
        <v>10</v>
      </c>
      <c r="I250" s="33">
        <v>21200</v>
      </c>
      <c r="J250" s="225">
        <f t="shared" si="43"/>
        <v>600</v>
      </c>
      <c r="K250" s="189"/>
      <c r="L250" s="191"/>
      <c r="M250" s="190"/>
      <c r="N250" s="191">
        <v>600</v>
      </c>
      <c r="O250" s="191"/>
      <c r="P250" s="110" t="s">
        <v>1530</v>
      </c>
    </row>
    <row r="251" spans="1:16" x14ac:dyDescent="0.2">
      <c r="A251" s="50">
        <v>245</v>
      </c>
      <c r="B251" s="92" t="s">
        <v>1535</v>
      </c>
      <c r="C251" s="72" t="s">
        <v>1180</v>
      </c>
      <c r="D251" s="80">
        <v>107029</v>
      </c>
      <c r="E251" s="80">
        <v>63117515</v>
      </c>
      <c r="F251" s="417" t="s">
        <v>1516</v>
      </c>
      <c r="G251" s="83" t="s">
        <v>172</v>
      </c>
      <c r="H251" s="32">
        <v>10</v>
      </c>
      <c r="I251" s="33">
        <v>21200</v>
      </c>
      <c r="J251" s="225">
        <f t="shared" si="43"/>
        <v>1200</v>
      </c>
      <c r="K251" s="189"/>
      <c r="L251" s="191"/>
      <c r="M251" s="190"/>
      <c r="N251" s="191">
        <v>1200</v>
      </c>
      <c r="O251" s="191"/>
      <c r="P251" s="110" t="s">
        <v>1531</v>
      </c>
    </row>
    <row r="252" spans="1:16" x14ac:dyDescent="0.2">
      <c r="A252" s="50">
        <v>246</v>
      </c>
      <c r="B252" s="92">
        <v>409237</v>
      </c>
      <c r="C252" s="72" t="s">
        <v>1395</v>
      </c>
      <c r="D252" s="80">
        <v>107152</v>
      </c>
      <c r="E252" s="80">
        <v>63117515</v>
      </c>
      <c r="F252" s="417" t="s">
        <v>1516</v>
      </c>
      <c r="G252" s="83" t="s">
        <v>108</v>
      </c>
      <c r="H252" s="32">
        <v>21</v>
      </c>
      <c r="I252" s="33">
        <v>14060</v>
      </c>
      <c r="J252" s="225">
        <f t="shared" si="43"/>
        <v>7147.7</v>
      </c>
      <c r="K252" s="189"/>
      <c r="L252" s="191"/>
      <c r="M252" s="190">
        <v>7147.7</v>
      </c>
      <c r="N252" s="191"/>
      <c r="O252" s="191"/>
      <c r="P252" s="110" t="s">
        <v>109</v>
      </c>
    </row>
    <row r="253" spans="1:16" x14ac:dyDescent="0.2">
      <c r="A253" s="50">
        <v>247</v>
      </c>
      <c r="B253" s="92" t="s">
        <v>1546</v>
      </c>
      <c r="C253" s="72" t="s">
        <v>609</v>
      </c>
      <c r="D253" s="80">
        <v>108643</v>
      </c>
      <c r="E253" s="80">
        <v>63117515</v>
      </c>
      <c r="F253" s="417" t="s">
        <v>1538</v>
      </c>
      <c r="G253" s="83" t="s">
        <v>240</v>
      </c>
      <c r="H253" s="32">
        <v>21</v>
      </c>
      <c r="I253" s="33">
        <v>13460</v>
      </c>
      <c r="J253" s="225">
        <f t="shared" si="43"/>
        <v>698</v>
      </c>
      <c r="K253" s="189"/>
      <c r="L253" s="191"/>
      <c r="M253" s="190">
        <v>698</v>
      </c>
      <c r="N253" s="191"/>
      <c r="O253" s="191"/>
      <c r="P253" s="110" t="s">
        <v>686</v>
      </c>
    </row>
    <row r="254" spans="1:16" x14ac:dyDescent="0.2">
      <c r="A254" s="50">
        <v>248</v>
      </c>
      <c r="B254" s="92" t="s">
        <v>1518</v>
      </c>
      <c r="C254" s="72" t="s">
        <v>992</v>
      </c>
      <c r="D254" s="80">
        <v>107921</v>
      </c>
      <c r="E254" s="80">
        <v>63117515</v>
      </c>
      <c r="F254" s="417" t="s">
        <v>1538</v>
      </c>
      <c r="G254" s="83" t="s">
        <v>1552</v>
      </c>
      <c r="H254" s="32">
        <v>10</v>
      </c>
      <c r="I254" s="33">
        <v>22298</v>
      </c>
      <c r="J254" s="225">
        <f t="shared" ref="J254:J256" si="44">SUM(K254+L254+M254+N254+O254)</f>
        <v>-200</v>
      </c>
      <c r="K254" s="189"/>
      <c r="L254" s="191"/>
      <c r="M254" s="190"/>
      <c r="N254" s="191">
        <v>-200</v>
      </c>
      <c r="O254" s="191"/>
      <c r="P254" s="110" t="s">
        <v>1519</v>
      </c>
    </row>
    <row r="255" spans="1:16" x14ac:dyDescent="0.2">
      <c r="A255" s="50">
        <v>249</v>
      </c>
      <c r="B255" s="523"/>
      <c r="C255" s="524"/>
      <c r="D255" s="363">
        <v>109088</v>
      </c>
      <c r="E255" s="363">
        <v>63117515</v>
      </c>
      <c r="F255" s="525" t="s">
        <v>1538</v>
      </c>
      <c r="G255" s="418" t="s">
        <v>1553</v>
      </c>
      <c r="H255" s="419">
        <v>21</v>
      </c>
      <c r="I255" s="420">
        <v>14410</v>
      </c>
      <c r="J255" s="377">
        <f t="shared" si="44"/>
        <v>3379.45</v>
      </c>
      <c r="K255" s="427"/>
      <c r="L255" s="244"/>
      <c r="M255" s="344">
        <v>3379.45</v>
      </c>
      <c r="N255" s="244"/>
      <c r="O255" s="244"/>
      <c r="P255" s="379" t="s">
        <v>1554</v>
      </c>
    </row>
    <row r="256" spans="1:16" x14ac:dyDescent="0.2">
      <c r="A256" s="50">
        <v>250</v>
      </c>
      <c r="B256" s="92" t="s">
        <v>1524</v>
      </c>
      <c r="C256" s="72" t="s">
        <v>918</v>
      </c>
      <c r="D256" s="80">
        <v>109134</v>
      </c>
      <c r="E256" s="80">
        <v>63117515</v>
      </c>
      <c r="F256" s="417" t="s">
        <v>1559</v>
      </c>
      <c r="G256" s="83" t="s">
        <v>1668</v>
      </c>
      <c r="H256" s="48">
        <v>10</v>
      </c>
      <c r="I256" s="51">
        <v>21200</v>
      </c>
      <c r="J256" s="225">
        <f t="shared" si="44"/>
        <v>-500</v>
      </c>
      <c r="K256" s="189"/>
      <c r="L256" s="191"/>
      <c r="M256" s="190"/>
      <c r="N256" s="191">
        <v>-500</v>
      </c>
      <c r="O256" s="191"/>
      <c r="P256" s="297" t="s">
        <v>1525</v>
      </c>
    </row>
    <row r="257" spans="1:16" x14ac:dyDescent="0.2">
      <c r="A257" s="50">
        <v>251</v>
      </c>
      <c r="B257" s="92"/>
      <c r="C257" s="72"/>
      <c r="D257" s="80"/>
      <c r="E257" s="80"/>
      <c r="F257" s="417" t="s">
        <v>1538</v>
      </c>
      <c r="G257" s="77" t="s">
        <v>1170</v>
      </c>
      <c r="H257" s="48">
        <v>10</v>
      </c>
      <c r="I257" s="39">
        <v>11110</v>
      </c>
      <c r="J257" s="225">
        <f t="shared" si="39"/>
        <v>8225.17</v>
      </c>
      <c r="K257" s="189">
        <v>8225.17</v>
      </c>
      <c r="L257" s="191"/>
      <c r="M257" s="190"/>
      <c r="N257" s="191"/>
      <c r="O257" s="191"/>
      <c r="P257" s="297"/>
    </row>
    <row r="258" spans="1:16" x14ac:dyDescent="0.2">
      <c r="A258" s="50">
        <v>252</v>
      </c>
      <c r="B258" s="92" t="s">
        <v>1359</v>
      </c>
      <c r="C258" s="72" t="s">
        <v>918</v>
      </c>
      <c r="D258" s="80">
        <v>116130</v>
      </c>
      <c r="E258" s="80">
        <v>63117515</v>
      </c>
      <c r="F258" s="417" t="s">
        <v>1557</v>
      </c>
      <c r="G258" s="83" t="s">
        <v>172</v>
      </c>
      <c r="H258" s="32">
        <v>10</v>
      </c>
      <c r="I258" s="33">
        <v>21200</v>
      </c>
      <c r="J258" s="225">
        <f t="shared" si="39"/>
        <v>500</v>
      </c>
      <c r="K258" s="189"/>
      <c r="L258" s="191"/>
      <c r="M258" s="190"/>
      <c r="N258" s="191">
        <v>500</v>
      </c>
      <c r="O258" s="191"/>
      <c r="P258" s="297" t="s">
        <v>1451</v>
      </c>
    </row>
    <row r="259" spans="1:16" x14ac:dyDescent="0.2">
      <c r="A259" s="50">
        <v>253</v>
      </c>
      <c r="B259" s="92" t="s">
        <v>1578</v>
      </c>
      <c r="C259" s="72" t="s">
        <v>1167</v>
      </c>
      <c r="D259" s="80">
        <v>116297</v>
      </c>
      <c r="E259" s="80">
        <v>63117515</v>
      </c>
      <c r="F259" s="417" t="s">
        <v>1557</v>
      </c>
      <c r="G259" s="83" t="s">
        <v>172</v>
      </c>
      <c r="H259" s="32">
        <v>10</v>
      </c>
      <c r="I259" s="33">
        <v>21200</v>
      </c>
      <c r="J259" s="225">
        <f t="shared" si="39"/>
        <v>500</v>
      </c>
      <c r="K259" s="189"/>
      <c r="L259" s="191"/>
      <c r="M259" s="190"/>
      <c r="N259" s="191">
        <v>500</v>
      </c>
      <c r="O259" s="191"/>
      <c r="P259" s="297" t="s">
        <v>1575</v>
      </c>
    </row>
    <row r="260" spans="1:16" x14ac:dyDescent="0.2">
      <c r="A260" s="50">
        <v>254</v>
      </c>
      <c r="B260" s="92" t="s">
        <v>1579</v>
      </c>
      <c r="C260" s="72" t="s">
        <v>918</v>
      </c>
      <c r="D260" s="80">
        <v>116400</v>
      </c>
      <c r="E260" s="80">
        <v>63117515</v>
      </c>
      <c r="F260" s="417" t="s">
        <v>1557</v>
      </c>
      <c r="G260" s="83" t="s">
        <v>172</v>
      </c>
      <c r="H260" s="32">
        <v>10</v>
      </c>
      <c r="I260" s="33">
        <v>21200</v>
      </c>
      <c r="J260" s="225">
        <f t="shared" si="39"/>
        <v>500</v>
      </c>
      <c r="K260" s="189"/>
      <c r="L260" s="191"/>
      <c r="M260" s="190"/>
      <c r="N260" s="191">
        <v>500</v>
      </c>
      <c r="O260" s="191"/>
      <c r="P260" s="297" t="s">
        <v>1576</v>
      </c>
    </row>
    <row r="261" spans="1:16" x14ac:dyDescent="0.2">
      <c r="A261" s="50">
        <v>255</v>
      </c>
      <c r="B261" s="92" t="s">
        <v>1580</v>
      </c>
      <c r="C261" s="72" t="s">
        <v>1090</v>
      </c>
      <c r="D261" s="80">
        <v>116469</v>
      </c>
      <c r="E261" s="80">
        <v>63117515</v>
      </c>
      <c r="F261" s="417" t="s">
        <v>1557</v>
      </c>
      <c r="G261" s="83" t="s">
        <v>172</v>
      </c>
      <c r="H261" s="32">
        <v>10</v>
      </c>
      <c r="I261" s="33">
        <v>21200</v>
      </c>
      <c r="J261" s="225">
        <f t="shared" si="39"/>
        <v>800</v>
      </c>
      <c r="K261" s="189"/>
      <c r="L261" s="191"/>
      <c r="M261" s="190"/>
      <c r="N261" s="191">
        <v>800</v>
      </c>
      <c r="O261" s="191"/>
      <c r="P261" s="297" t="s">
        <v>1577</v>
      </c>
    </row>
    <row r="262" spans="1:16" x14ac:dyDescent="0.2">
      <c r="A262" s="50">
        <v>256</v>
      </c>
      <c r="B262" s="92" t="s">
        <v>1359</v>
      </c>
      <c r="C262" s="72" t="s">
        <v>918</v>
      </c>
      <c r="D262" s="80">
        <v>120367</v>
      </c>
      <c r="E262" s="80">
        <v>63117515</v>
      </c>
      <c r="F262" s="417" t="s">
        <v>1607</v>
      </c>
      <c r="G262" s="83" t="s">
        <v>1669</v>
      </c>
      <c r="H262" s="32">
        <v>10</v>
      </c>
      <c r="I262" s="33">
        <v>21200</v>
      </c>
      <c r="J262" s="225">
        <f t="shared" si="39"/>
        <v>-500</v>
      </c>
      <c r="K262" s="189"/>
      <c r="L262" s="191"/>
      <c r="M262" s="190"/>
      <c r="N262" s="191">
        <v>-500</v>
      </c>
      <c r="O262" s="191"/>
      <c r="P262" s="297" t="s">
        <v>1451</v>
      </c>
    </row>
    <row r="263" spans="1:16" x14ac:dyDescent="0.2">
      <c r="A263" s="50">
        <v>257</v>
      </c>
      <c r="B263" s="92" t="s">
        <v>1579</v>
      </c>
      <c r="C263" s="72" t="s">
        <v>918</v>
      </c>
      <c r="D263" s="80">
        <v>120377</v>
      </c>
      <c r="E263" s="80">
        <v>63117515</v>
      </c>
      <c r="F263" s="417" t="s">
        <v>1607</v>
      </c>
      <c r="G263" s="83" t="s">
        <v>1670</v>
      </c>
      <c r="H263" s="32">
        <v>10</v>
      </c>
      <c r="I263" s="33">
        <v>21200</v>
      </c>
      <c r="J263" s="225">
        <f t="shared" si="39"/>
        <v>-500</v>
      </c>
      <c r="K263" s="189"/>
      <c r="L263" s="191"/>
      <c r="M263" s="190"/>
      <c r="N263" s="191">
        <v>-500</v>
      </c>
      <c r="O263" s="191"/>
      <c r="P263" s="297" t="s">
        <v>1576</v>
      </c>
    </row>
    <row r="264" spans="1:16" x14ac:dyDescent="0.2">
      <c r="A264" s="50">
        <v>258</v>
      </c>
      <c r="B264" s="92" t="s">
        <v>1518</v>
      </c>
      <c r="C264" s="72" t="s">
        <v>992</v>
      </c>
      <c r="D264" s="80">
        <v>126667</v>
      </c>
      <c r="E264" s="80">
        <v>63117515</v>
      </c>
      <c r="F264" s="417" t="s">
        <v>1659</v>
      </c>
      <c r="G264" s="83" t="s">
        <v>1088</v>
      </c>
      <c r="H264" s="32">
        <v>10</v>
      </c>
      <c r="I264" s="33">
        <v>22298</v>
      </c>
      <c r="J264" s="225">
        <f t="shared" si="39"/>
        <v>200</v>
      </c>
      <c r="K264" s="189"/>
      <c r="L264" s="191"/>
      <c r="M264" s="190"/>
      <c r="N264" s="191">
        <v>200</v>
      </c>
      <c r="O264" s="191"/>
      <c r="P264" s="110" t="s">
        <v>1519</v>
      </c>
    </row>
    <row r="265" spans="1:16" x14ac:dyDescent="0.2">
      <c r="A265" s="50">
        <v>259</v>
      </c>
      <c r="B265" s="92" t="s">
        <v>1690</v>
      </c>
      <c r="C265" s="72" t="s">
        <v>1252</v>
      </c>
      <c r="D265" s="80">
        <v>128023</v>
      </c>
      <c r="E265" s="80">
        <v>63117515</v>
      </c>
      <c r="F265" s="417" t="s">
        <v>1684</v>
      </c>
      <c r="G265" s="83" t="s">
        <v>172</v>
      </c>
      <c r="H265" s="32">
        <v>10</v>
      </c>
      <c r="I265" s="33">
        <v>21200</v>
      </c>
      <c r="J265" s="225">
        <f t="shared" si="39"/>
        <v>500</v>
      </c>
      <c r="K265" s="189"/>
      <c r="L265" s="191"/>
      <c r="M265" s="190"/>
      <c r="N265" s="191">
        <v>500</v>
      </c>
      <c r="O265" s="191"/>
      <c r="P265" s="110" t="s">
        <v>1691</v>
      </c>
    </row>
    <row r="266" spans="1:16" x14ac:dyDescent="0.2">
      <c r="A266" s="50">
        <v>260</v>
      </c>
      <c r="B266" s="92" t="s">
        <v>1692</v>
      </c>
      <c r="C266" s="72" t="s">
        <v>1252</v>
      </c>
      <c r="D266" s="80">
        <v>128084</v>
      </c>
      <c r="E266" s="80">
        <v>63117515</v>
      </c>
      <c r="F266" s="417" t="s">
        <v>1684</v>
      </c>
      <c r="G266" s="83" t="s">
        <v>172</v>
      </c>
      <c r="H266" s="32">
        <v>10</v>
      </c>
      <c r="I266" s="33">
        <v>21200</v>
      </c>
      <c r="J266" s="225">
        <f t="shared" ref="J266" si="45">SUM(K266+L266+M266+N266+O266)</f>
        <v>500</v>
      </c>
      <c r="K266" s="189"/>
      <c r="L266" s="191"/>
      <c r="M266" s="190"/>
      <c r="N266" s="191">
        <v>500</v>
      </c>
      <c r="O266" s="191"/>
      <c r="P266" s="297" t="s">
        <v>1693</v>
      </c>
    </row>
    <row r="267" spans="1:16" x14ac:dyDescent="0.2">
      <c r="A267" s="50">
        <v>261</v>
      </c>
      <c r="B267" s="92" t="s">
        <v>1524</v>
      </c>
      <c r="C267" s="72" t="s">
        <v>918</v>
      </c>
      <c r="D267" s="80" t="s">
        <v>1739</v>
      </c>
      <c r="E267" s="80">
        <v>63117515</v>
      </c>
      <c r="F267" s="417" t="s">
        <v>1739</v>
      </c>
      <c r="G267" s="83" t="s">
        <v>172</v>
      </c>
      <c r="H267" s="32">
        <v>10</v>
      </c>
      <c r="I267" s="33">
        <v>21200</v>
      </c>
      <c r="J267" s="225">
        <f t="shared" ref="J267:J344" si="46">SUM(K267+L267+M267+N267+O267)</f>
        <v>500</v>
      </c>
      <c r="K267" s="189"/>
      <c r="L267" s="191"/>
      <c r="M267" s="190"/>
      <c r="N267" s="191">
        <v>500</v>
      </c>
      <c r="O267" s="191"/>
      <c r="P267" s="110" t="s">
        <v>1525</v>
      </c>
    </row>
    <row r="268" spans="1:16" x14ac:dyDescent="0.2">
      <c r="A268" s="50">
        <v>262</v>
      </c>
      <c r="B268" s="92" t="s">
        <v>1359</v>
      </c>
      <c r="C268" s="72" t="s">
        <v>918</v>
      </c>
      <c r="D268" s="80">
        <v>132679</v>
      </c>
      <c r="E268" s="80">
        <v>63117515</v>
      </c>
      <c r="F268" s="417" t="s">
        <v>1740</v>
      </c>
      <c r="G268" s="83" t="s">
        <v>172</v>
      </c>
      <c r="H268" s="32">
        <v>10</v>
      </c>
      <c r="I268" s="33">
        <v>21200</v>
      </c>
      <c r="J268" s="225">
        <f t="shared" si="46"/>
        <v>500</v>
      </c>
      <c r="K268" s="189"/>
      <c r="L268" s="191"/>
      <c r="M268" s="190"/>
      <c r="N268" s="191">
        <v>500</v>
      </c>
      <c r="O268" s="191"/>
      <c r="P268" s="297" t="s">
        <v>1451</v>
      </c>
    </row>
    <row r="269" spans="1:16" x14ac:dyDescent="0.2">
      <c r="A269" s="50">
        <v>263</v>
      </c>
      <c r="B269" s="92" t="s">
        <v>1579</v>
      </c>
      <c r="C269" s="72" t="s">
        <v>918</v>
      </c>
      <c r="D269" s="80">
        <v>132702</v>
      </c>
      <c r="E269" s="80">
        <v>63117515</v>
      </c>
      <c r="F269" s="417" t="s">
        <v>1740</v>
      </c>
      <c r="G269" s="83" t="s">
        <v>172</v>
      </c>
      <c r="H269" s="32">
        <v>10</v>
      </c>
      <c r="I269" s="33">
        <v>21200</v>
      </c>
      <c r="J269" s="225">
        <f t="shared" si="46"/>
        <v>500</v>
      </c>
      <c r="K269" s="189"/>
      <c r="L269" s="191"/>
      <c r="M269" s="190"/>
      <c r="N269" s="191">
        <v>500</v>
      </c>
      <c r="O269" s="191"/>
      <c r="P269" s="297" t="s">
        <v>1576</v>
      </c>
    </row>
    <row r="270" spans="1:16" x14ac:dyDescent="0.2">
      <c r="A270" s="50">
        <v>264</v>
      </c>
      <c r="B270" s="92" t="s">
        <v>1359</v>
      </c>
      <c r="C270" s="72" t="s">
        <v>918</v>
      </c>
      <c r="D270" s="80">
        <v>135288</v>
      </c>
      <c r="E270" s="80">
        <v>63117515</v>
      </c>
      <c r="F270" s="417" t="s">
        <v>1760</v>
      </c>
      <c r="G270" s="83" t="s">
        <v>1819</v>
      </c>
      <c r="H270" s="32">
        <v>10</v>
      </c>
      <c r="I270" s="33">
        <v>21200</v>
      </c>
      <c r="J270" s="225">
        <f t="shared" si="46"/>
        <v>-500</v>
      </c>
      <c r="K270" s="189"/>
      <c r="L270" s="191"/>
      <c r="M270" s="190"/>
      <c r="N270" s="191">
        <v>-500</v>
      </c>
      <c r="O270" s="191"/>
      <c r="P270" s="297" t="s">
        <v>1451</v>
      </c>
    </row>
    <row r="271" spans="1:16" x14ac:dyDescent="0.2">
      <c r="A271" s="50">
        <v>265</v>
      </c>
      <c r="B271" s="92" t="s">
        <v>1579</v>
      </c>
      <c r="C271" s="72" t="s">
        <v>918</v>
      </c>
      <c r="D271" s="80">
        <v>135291</v>
      </c>
      <c r="E271" s="80">
        <v>63117515</v>
      </c>
      <c r="F271" s="417" t="s">
        <v>1760</v>
      </c>
      <c r="G271" s="83" t="s">
        <v>1820</v>
      </c>
      <c r="H271" s="32">
        <v>10</v>
      </c>
      <c r="I271" s="33">
        <v>21200</v>
      </c>
      <c r="J271" s="225">
        <f t="shared" si="46"/>
        <v>-500</v>
      </c>
      <c r="K271" s="189"/>
      <c r="L271" s="191"/>
      <c r="M271" s="190"/>
      <c r="N271" s="191">
        <v>-500</v>
      </c>
      <c r="O271" s="191"/>
      <c r="P271" s="297" t="s">
        <v>1576</v>
      </c>
    </row>
    <row r="272" spans="1:16" x14ac:dyDescent="0.2">
      <c r="A272" s="50">
        <v>266</v>
      </c>
      <c r="B272" s="92" t="s">
        <v>1517</v>
      </c>
      <c r="C272" s="72" t="s">
        <v>772</v>
      </c>
      <c r="D272" s="80">
        <v>137915</v>
      </c>
      <c r="E272" s="80">
        <v>63117515</v>
      </c>
      <c r="F272" s="417" t="s">
        <v>1771</v>
      </c>
      <c r="G272" s="83" t="s">
        <v>1349</v>
      </c>
      <c r="H272" s="32">
        <v>10</v>
      </c>
      <c r="I272" s="33">
        <v>22299</v>
      </c>
      <c r="J272" s="225">
        <f t="shared" si="46"/>
        <v>200</v>
      </c>
      <c r="K272" s="189"/>
      <c r="L272" s="191"/>
      <c r="M272" s="190"/>
      <c r="N272" s="191">
        <v>200</v>
      </c>
      <c r="O272" s="191"/>
      <c r="P272" s="110" t="s">
        <v>580</v>
      </c>
    </row>
    <row r="273" spans="1:16" x14ac:dyDescent="0.2">
      <c r="A273" s="50">
        <v>267</v>
      </c>
      <c r="B273" s="92" t="s">
        <v>1164</v>
      </c>
      <c r="C273" s="72" t="s">
        <v>289</v>
      </c>
      <c r="D273" s="80">
        <v>137932</v>
      </c>
      <c r="E273" s="80">
        <v>63117515</v>
      </c>
      <c r="F273" s="417" t="s">
        <v>1771</v>
      </c>
      <c r="G273" s="83" t="s">
        <v>1349</v>
      </c>
      <c r="H273" s="32">
        <v>10</v>
      </c>
      <c r="I273" s="33">
        <v>22299</v>
      </c>
      <c r="J273" s="225">
        <f t="shared" si="46"/>
        <v>200</v>
      </c>
      <c r="K273" s="189"/>
      <c r="L273" s="191"/>
      <c r="M273" s="190"/>
      <c r="N273" s="191">
        <v>200</v>
      </c>
      <c r="O273" s="191"/>
      <c r="P273" s="110" t="s">
        <v>1165</v>
      </c>
    </row>
    <row r="274" spans="1:16" x14ac:dyDescent="0.2">
      <c r="A274" s="50">
        <v>268</v>
      </c>
      <c r="B274" s="92" t="s">
        <v>1806</v>
      </c>
      <c r="C274" s="72" t="s">
        <v>1657</v>
      </c>
      <c r="D274" s="80">
        <v>143528</v>
      </c>
      <c r="E274" s="80">
        <v>63117515</v>
      </c>
      <c r="F274" s="417" t="s">
        <v>1807</v>
      </c>
      <c r="G274" s="83" t="s">
        <v>1808</v>
      </c>
      <c r="H274" s="32">
        <v>21</v>
      </c>
      <c r="I274" s="33">
        <v>13140</v>
      </c>
      <c r="J274" s="225">
        <f t="shared" si="46"/>
        <v>545</v>
      </c>
      <c r="K274" s="189"/>
      <c r="L274" s="191"/>
      <c r="M274" s="190">
        <v>545</v>
      </c>
      <c r="N274" s="191"/>
      <c r="O274" s="191"/>
      <c r="P274" s="110" t="s">
        <v>1313</v>
      </c>
    </row>
    <row r="275" spans="1:16" x14ac:dyDescent="0.2">
      <c r="A275" s="50">
        <v>269</v>
      </c>
      <c r="B275" s="424" t="s">
        <v>1275</v>
      </c>
      <c r="C275" s="529" t="s">
        <v>1783</v>
      </c>
      <c r="D275" s="81">
        <v>144863</v>
      </c>
      <c r="E275" s="80">
        <v>63116015</v>
      </c>
      <c r="F275" s="42" t="s">
        <v>1821</v>
      </c>
      <c r="G275" s="77" t="s">
        <v>1826</v>
      </c>
      <c r="H275" s="48">
        <v>21</v>
      </c>
      <c r="I275" s="51">
        <v>13450</v>
      </c>
      <c r="J275" s="225">
        <f t="shared" ref="J275" si="47">SUM(K275+L275+M275+N275+O275)</f>
        <v>370.58</v>
      </c>
      <c r="K275" s="390"/>
      <c r="L275" s="197"/>
      <c r="M275" s="228">
        <v>370.58</v>
      </c>
      <c r="N275" s="197"/>
      <c r="O275" s="197"/>
      <c r="P275" s="530" t="s">
        <v>1004</v>
      </c>
    </row>
    <row r="276" spans="1:16" x14ac:dyDescent="0.2">
      <c r="A276" s="50">
        <v>270</v>
      </c>
      <c r="B276" s="92" t="s">
        <v>1834</v>
      </c>
      <c r="C276" s="72" t="s">
        <v>80</v>
      </c>
      <c r="D276" s="80">
        <v>146100</v>
      </c>
      <c r="E276" s="80">
        <v>63117515</v>
      </c>
      <c r="F276" s="417" t="s">
        <v>1821</v>
      </c>
      <c r="G276" s="83" t="s">
        <v>172</v>
      </c>
      <c r="H276" s="32">
        <v>10</v>
      </c>
      <c r="I276" s="33">
        <v>21200</v>
      </c>
      <c r="J276" s="225">
        <f t="shared" si="46"/>
        <v>200</v>
      </c>
      <c r="K276" s="189"/>
      <c r="L276" s="191"/>
      <c r="M276" s="190"/>
      <c r="N276" s="191">
        <v>200</v>
      </c>
      <c r="O276" s="191"/>
      <c r="P276" s="110" t="s">
        <v>1835</v>
      </c>
    </row>
    <row r="277" spans="1:16" x14ac:dyDescent="0.2">
      <c r="A277" s="50">
        <v>271</v>
      </c>
      <c r="B277" s="92" t="s">
        <v>1841</v>
      </c>
      <c r="C277" s="72" t="s">
        <v>1821</v>
      </c>
      <c r="D277" s="80">
        <v>147049</v>
      </c>
      <c r="E277" s="80">
        <v>63117515</v>
      </c>
      <c r="F277" s="417" t="s">
        <v>1839</v>
      </c>
      <c r="G277" s="83" t="s">
        <v>172</v>
      </c>
      <c r="H277" s="32">
        <v>10</v>
      </c>
      <c r="I277" s="33">
        <v>21200</v>
      </c>
      <c r="J277" s="225">
        <f t="shared" si="46"/>
        <v>500</v>
      </c>
      <c r="K277" s="189"/>
      <c r="L277" s="191"/>
      <c r="M277" s="190"/>
      <c r="N277" s="191">
        <v>500</v>
      </c>
      <c r="O277" s="191"/>
      <c r="P277" s="110" t="s">
        <v>1840</v>
      </c>
    </row>
    <row r="278" spans="1:16" x14ac:dyDescent="0.2">
      <c r="A278" s="50">
        <v>272</v>
      </c>
      <c r="B278" s="92" t="s">
        <v>1850</v>
      </c>
      <c r="C278" s="72" t="s">
        <v>1659</v>
      </c>
      <c r="D278" s="80">
        <v>148394</v>
      </c>
      <c r="E278" s="80">
        <v>63117515</v>
      </c>
      <c r="F278" s="417" t="s">
        <v>1800</v>
      </c>
      <c r="G278" s="83" t="s">
        <v>172</v>
      </c>
      <c r="H278" s="32">
        <v>10</v>
      </c>
      <c r="I278" s="33">
        <v>21200</v>
      </c>
      <c r="J278" s="225">
        <f t="shared" si="46"/>
        <v>300</v>
      </c>
      <c r="K278" s="189"/>
      <c r="L278" s="191"/>
      <c r="M278" s="190"/>
      <c r="N278" s="191">
        <v>300</v>
      </c>
      <c r="O278" s="191"/>
      <c r="P278" s="110" t="s">
        <v>421</v>
      </c>
    </row>
    <row r="279" spans="1:16" x14ac:dyDescent="0.2">
      <c r="A279" s="50">
        <v>273</v>
      </c>
      <c r="B279" s="92" t="s">
        <v>1851</v>
      </c>
      <c r="C279" s="72" t="s">
        <v>1252</v>
      </c>
      <c r="D279" s="80">
        <v>148463</v>
      </c>
      <c r="E279" s="80">
        <v>63117515</v>
      </c>
      <c r="F279" s="417" t="s">
        <v>1800</v>
      </c>
      <c r="G279" s="83" t="s">
        <v>1088</v>
      </c>
      <c r="H279" s="32">
        <v>10</v>
      </c>
      <c r="I279" s="33">
        <v>22298</v>
      </c>
      <c r="J279" s="225">
        <f t="shared" si="46"/>
        <v>200</v>
      </c>
      <c r="K279" s="189"/>
      <c r="L279" s="191"/>
      <c r="M279" s="190"/>
      <c r="N279" s="191">
        <v>200</v>
      </c>
      <c r="O279" s="191"/>
      <c r="P279" s="110" t="s">
        <v>1104</v>
      </c>
    </row>
    <row r="280" spans="1:16" x14ac:dyDescent="0.2">
      <c r="A280" s="50">
        <v>274</v>
      </c>
      <c r="B280" s="92"/>
      <c r="C280" s="72"/>
      <c r="D280" s="80"/>
      <c r="E280" s="80"/>
      <c r="F280" s="42" t="s">
        <v>1800</v>
      </c>
      <c r="G280" s="77" t="s">
        <v>1799</v>
      </c>
      <c r="H280" s="48">
        <v>10</v>
      </c>
      <c r="I280" s="39">
        <v>11110</v>
      </c>
      <c r="J280" s="225">
        <f t="shared" si="46"/>
        <v>8236.39</v>
      </c>
      <c r="K280" s="189">
        <v>8236.39</v>
      </c>
      <c r="L280" s="191"/>
      <c r="M280" s="190"/>
      <c r="N280" s="191"/>
      <c r="O280" s="191"/>
      <c r="P280" s="110"/>
    </row>
    <row r="281" spans="1:16" x14ac:dyDescent="0.2">
      <c r="A281" s="50">
        <v>275</v>
      </c>
      <c r="B281" s="92"/>
      <c r="C281" s="72"/>
      <c r="D281" s="463">
        <v>152020</v>
      </c>
      <c r="E281" s="375">
        <v>63117515</v>
      </c>
      <c r="F281" s="504" t="s">
        <v>1855</v>
      </c>
      <c r="G281" s="364" t="s">
        <v>843</v>
      </c>
      <c r="H281" s="365">
        <v>22</v>
      </c>
      <c r="I281" s="462">
        <v>14410</v>
      </c>
      <c r="J281" s="377">
        <f t="shared" si="46"/>
        <v>9305.66</v>
      </c>
      <c r="K281" s="344"/>
      <c r="L281" s="244"/>
      <c r="M281" s="344">
        <v>9305.66</v>
      </c>
      <c r="N281" s="244"/>
      <c r="O281" s="244"/>
      <c r="P281" s="539" t="s">
        <v>845</v>
      </c>
    </row>
    <row r="282" spans="1:16" x14ac:dyDescent="0.2">
      <c r="A282" s="50">
        <v>276</v>
      </c>
      <c r="B282" s="92" t="s">
        <v>1175</v>
      </c>
      <c r="C282" s="72" t="s">
        <v>657</v>
      </c>
      <c r="D282" s="80">
        <v>153024</v>
      </c>
      <c r="E282" s="80">
        <v>63117515</v>
      </c>
      <c r="F282" s="42" t="s">
        <v>1855</v>
      </c>
      <c r="G282" s="77" t="s">
        <v>1174</v>
      </c>
      <c r="H282" s="48">
        <v>22</v>
      </c>
      <c r="I282" s="51">
        <v>14440</v>
      </c>
      <c r="J282" s="225">
        <f t="shared" si="46"/>
        <v>200</v>
      </c>
      <c r="K282" s="189"/>
      <c r="L282" s="191"/>
      <c r="M282" s="190">
        <v>200</v>
      </c>
      <c r="N282" s="191"/>
      <c r="O282" s="191"/>
      <c r="P282" s="110" t="s">
        <v>1171</v>
      </c>
    </row>
    <row r="283" spans="1:16" x14ac:dyDescent="0.2">
      <c r="A283" s="50">
        <v>277</v>
      </c>
      <c r="B283" s="92" t="s">
        <v>1175</v>
      </c>
      <c r="C283" s="72" t="s">
        <v>657</v>
      </c>
      <c r="D283" s="80">
        <v>153026</v>
      </c>
      <c r="E283" s="80">
        <v>63117515</v>
      </c>
      <c r="F283" s="42" t="s">
        <v>1855</v>
      </c>
      <c r="G283" s="77" t="s">
        <v>1174</v>
      </c>
      <c r="H283" s="48">
        <v>22</v>
      </c>
      <c r="I283" s="51">
        <v>14440</v>
      </c>
      <c r="J283" s="225">
        <f t="shared" si="46"/>
        <v>200</v>
      </c>
      <c r="K283" s="189"/>
      <c r="L283" s="191"/>
      <c r="M283" s="190">
        <v>200</v>
      </c>
      <c r="N283" s="191"/>
      <c r="O283" s="191"/>
      <c r="P283" s="110" t="s">
        <v>1172</v>
      </c>
    </row>
    <row r="284" spans="1:16" x14ac:dyDescent="0.2">
      <c r="A284" s="50">
        <v>278</v>
      </c>
      <c r="B284" s="92" t="s">
        <v>1175</v>
      </c>
      <c r="C284" s="72" t="s">
        <v>657</v>
      </c>
      <c r="D284" s="80">
        <v>153060</v>
      </c>
      <c r="E284" s="80">
        <v>63117515</v>
      </c>
      <c r="F284" s="42" t="s">
        <v>1855</v>
      </c>
      <c r="G284" s="77" t="s">
        <v>1174</v>
      </c>
      <c r="H284" s="48">
        <v>22</v>
      </c>
      <c r="I284" s="51">
        <v>14440</v>
      </c>
      <c r="J284" s="225">
        <f t="shared" si="46"/>
        <v>200</v>
      </c>
      <c r="K284" s="189"/>
      <c r="L284" s="191"/>
      <c r="M284" s="190">
        <v>200</v>
      </c>
      <c r="N284" s="191"/>
      <c r="O284" s="191"/>
      <c r="P284" s="110" t="s">
        <v>1268</v>
      </c>
    </row>
    <row r="285" spans="1:16" x14ac:dyDescent="0.2">
      <c r="A285" s="50">
        <v>279</v>
      </c>
      <c r="B285" s="92" t="s">
        <v>1175</v>
      </c>
      <c r="C285" s="72" t="s">
        <v>657</v>
      </c>
      <c r="D285" s="80">
        <v>153062</v>
      </c>
      <c r="E285" s="80">
        <v>63117515</v>
      </c>
      <c r="F285" s="42" t="s">
        <v>1855</v>
      </c>
      <c r="G285" s="77" t="s">
        <v>1174</v>
      </c>
      <c r="H285" s="48">
        <v>22</v>
      </c>
      <c r="I285" s="51">
        <v>14440</v>
      </c>
      <c r="J285" s="225">
        <f t="shared" si="46"/>
        <v>200</v>
      </c>
      <c r="K285" s="189"/>
      <c r="L285" s="191"/>
      <c r="M285" s="190">
        <v>200</v>
      </c>
      <c r="N285" s="191"/>
      <c r="O285" s="191"/>
      <c r="P285" s="110" t="s">
        <v>1173</v>
      </c>
    </row>
    <row r="286" spans="1:16" x14ac:dyDescent="0.2">
      <c r="A286" s="50">
        <v>280</v>
      </c>
      <c r="B286" s="274" t="s">
        <v>598</v>
      </c>
      <c r="C286" s="72" t="s">
        <v>1431</v>
      </c>
      <c r="D286" s="80">
        <v>153133</v>
      </c>
      <c r="E286" s="80">
        <v>63117515</v>
      </c>
      <c r="F286" s="417" t="s">
        <v>1855</v>
      </c>
      <c r="G286" s="83" t="s">
        <v>240</v>
      </c>
      <c r="H286" s="32">
        <v>22</v>
      </c>
      <c r="I286" s="33">
        <v>13460</v>
      </c>
      <c r="J286" s="225">
        <f t="shared" si="46"/>
        <v>2025</v>
      </c>
      <c r="K286" s="189"/>
      <c r="L286" s="191"/>
      <c r="M286" s="190">
        <v>2025</v>
      </c>
      <c r="N286" s="191"/>
      <c r="O286" s="191"/>
      <c r="P286" s="110" t="s">
        <v>703</v>
      </c>
    </row>
    <row r="287" spans="1:16" x14ac:dyDescent="0.2">
      <c r="A287" s="50">
        <v>281</v>
      </c>
      <c r="B287" s="92" t="s">
        <v>1277</v>
      </c>
      <c r="C287" s="72" t="s">
        <v>1821</v>
      </c>
      <c r="D287" s="80">
        <v>153162</v>
      </c>
      <c r="E287" s="80">
        <v>63117515</v>
      </c>
      <c r="F287" s="417" t="s">
        <v>1855</v>
      </c>
      <c r="G287" s="83" t="s">
        <v>1057</v>
      </c>
      <c r="H287" s="32">
        <v>22</v>
      </c>
      <c r="I287" s="33">
        <v>14010</v>
      </c>
      <c r="J287" s="225">
        <f t="shared" si="46"/>
        <v>2384</v>
      </c>
      <c r="K287" s="189"/>
      <c r="L287" s="191"/>
      <c r="M287" s="190">
        <v>2384</v>
      </c>
      <c r="N287" s="191"/>
      <c r="O287" s="191"/>
      <c r="P287" s="110" t="s">
        <v>473</v>
      </c>
    </row>
    <row r="288" spans="1:16" x14ac:dyDescent="0.2">
      <c r="A288" s="50">
        <v>282</v>
      </c>
      <c r="B288" s="92" t="s">
        <v>1844</v>
      </c>
      <c r="C288" s="72" t="s">
        <v>1740</v>
      </c>
      <c r="D288" s="80">
        <v>153238</v>
      </c>
      <c r="E288" s="80">
        <v>63117515</v>
      </c>
      <c r="F288" s="417" t="s">
        <v>1855</v>
      </c>
      <c r="G288" s="83" t="s">
        <v>282</v>
      </c>
      <c r="H288" s="32">
        <v>22</v>
      </c>
      <c r="I288" s="33">
        <v>14310</v>
      </c>
      <c r="J288" s="225">
        <f t="shared" si="46"/>
        <v>185.85</v>
      </c>
      <c r="K288" s="189"/>
      <c r="L288" s="191"/>
      <c r="M288" s="190">
        <v>185.85</v>
      </c>
      <c r="N288" s="191"/>
      <c r="O288" s="191"/>
      <c r="P288" s="110" t="s">
        <v>1843</v>
      </c>
    </row>
    <row r="289" spans="1:18" x14ac:dyDescent="0.2">
      <c r="A289" s="50">
        <v>283</v>
      </c>
      <c r="B289" s="92" t="s">
        <v>1842</v>
      </c>
      <c r="C289" s="72" t="s">
        <v>1748</v>
      </c>
      <c r="D289" s="80">
        <v>153287</v>
      </c>
      <c r="E289" s="80">
        <v>63117515</v>
      </c>
      <c r="F289" s="417" t="s">
        <v>1855</v>
      </c>
      <c r="G289" s="83" t="s">
        <v>282</v>
      </c>
      <c r="H289" s="32">
        <v>22</v>
      </c>
      <c r="I289" s="33">
        <v>14310</v>
      </c>
      <c r="J289" s="225">
        <f t="shared" si="46"/>
        <v>608.88</v>
      </c>
      <c r="K289" s="189"/>
      <c r="L289" s="191"/>
      <c r="M289" s="190">
        <v>608.88</v>
      </c>
      <c r="N289" s="191"/>
      <c r="O289" s="191"/>
      <c r="P289" s="110" t="s">
        <v>1843</v>
      </c>
    </row>
    <row r="290" spans="1:18" x14ac:dyDescent="0.2">
      <c r="A290" s="50">
        <v>284</v>
      </c>
      <c r="B290" s="92" t="s">
        <v>1869</v>
      </c>
      <c r="C290" s="72" t="s">
        <v>1343</v>
      </c>
      <c r="D290" s="80">
        <v>154784</v>
      </c>
      <c r="E290" s="80">
        <v>63117515</v>
      </c>
      <c r="F290" s="417" t="s">
        <v>1861</v>
      </c>
      <c r="G290" s="83" t="s">
        <v>736</v>
      </c>
      <c r="H290" s="32">
        <v>22</v>
      </c>
      <c r="I290" s="33">
        <v>13445</v>
      </c>
      <c r="J290" s="225">
        <f t="shared" si="46"/>
        <v>362.8</v>
      </c>
      <c r="K290" s="189"/>
      <c r="L290" s="191"/>
      <c r="M290" s="190">
        <v>362.8</v>
      </c>
      <c r="N290" s="191"/>
      <c r="O290" s="191"/>
      <c r="P290" s="110" t="s">
        <v>748</v>
      </c>
    </row>
    <row r="291" spans="1:18" x14ac:dyDescent="0.2">
      <c r="A291" s="50">
        <v>285</v>
      </c>
      <c r="B291" s="92" t="s">
        <v>1869</v>
      </c>
      <c r="C291" s="72" t="s">
        <v>1343</v>
      </c>
      <c r="D291" s="80">
        <v>154784</v>
      </c>
      <c r="E291" s="80">
        <v>63117515</v>
      </c>
      <c r="F291" s="417" t="s">
        <v>1861</v>
      </c>
      <c r="G291" s="83" t="s">
        <v>736</v>
      </c>
      <c r="H291" s="32">
        <v>22</v>
      </c>
      <c r="I291" s="33">
        <v>13445</v>
      </c>
      <c r="J291" s="225">
        <f t="shared" si="46"/>
        <v>86.9</v>
      </c>
      <c r="K291" s="189"/>
      <c r="L291" s="191"/>
      <c r="M291" s="190">
        <v>86.9</v>
      </c>
      <c r="N291" s="191"/>
      <c r="O291" s="191"/>
      <c r="P291" s="110" t="s">
        <v>748</v>
      </c>
    </row>
    <row r="292" spans="1:18" x14ac:dyDescent="0.2">
      <c r="A292" s="50">
        <v>286</v>
      </c>
      <c r="B292" s="92" t="s">
        <v>1870</v>
      </c>
      <c r="C292" s="72" t="s">
        <v>1207</v>
      </c>
      <c r="D292" s="80">
        <v>155576</v>
      </c>
      <c r="E292" s="80">
        <v>63117515</v>
      </c>
      <c r="F292" s="417" t="s">
        <v>1871</v>
      </c>
      <c r="G292" s="83" t="s">
        <v>278</v>
      </c>
      <c r="H292" s="32">
        <v>22</v>
      </c>
      <c r="I292" s="33">
        <v>13320</v>
      </c>
      <c r="J292" s="225">
        <f t="shared" si="46"/>
        <v>7000</v>
      </c>
      <c r="K292" s="189"/>
      <c r="L292" s="191"/>
      <c r="M292" s="190">
        <v>7000</v>
      </c>
      <c r="N292" s="191"/>
      <c r="O292" s="191"/>
      <c r="P292" s="110" t="s">
        <v>267</v>
      </c>
    </row>
    <row r="293" spans="1:18" x14ac:dyDescent="0.2">
      <c r="A293" s="50">
        <v>287</v>
      </c>
      <c r="B293" s="92" t="s">
        <v>2089</v>
      </c>
      <c r="C293" s="72" t="s">
        <v>1557</v>
      </c>
      <c r="D293" s="80">
        <v>173290</v>
      </c>
      <c r="E293" s="80">
        <v>63117515</v>
      </c>
      <c r="F293" s="417" t="s">
        <v>2073</v>
      </c>
      <c r="G293" s="83" t="s">
        <v>172</v>
      </c>
      <c r="H293" s="32">
        <v>10</v>
      </c>
      <c r="I293" s="33">
        <v>21200</v>
      </c>
      <c r="J293" s="225">
        <f t="shared" si="46"/>
        <v>500</v>
      </c>
      <c r="K293" s="189"/>
      <c r="L293" s="191"/>
      <c r="M293" s="190"/>
      <c r="N293" s="191">
        <v>500</v>
      </c>
      <c r="O293" s="191"/>
      <c r="P293" s="110" t="s">
        <v>2090</v>
      </c>
    </row>
    <row r="294" spans="1:18" x14ac:dyDescent="0.2">
      <c r="A294" s="50">
        <v>288</v>
      </c>
      <c r="B294" s="92" t="s">
        <v>2091</v>
      </c>
      <c r="C294" s="72" t="s">
        <v>1917</v>
      </c>
      <c r="D294" s="80">
        <v>173301</v>
      </c>
      <c r="E294" s="80">
        <v>63117515</v>
      </c>
      <c r="F294" s="417" t="s">
        <v>2073</v>
      </c>
      <c r="G294" s="83" t="s">
        <v>172</v>
      </c>
      <c r="H294" s="32">
        <v>10</v>
      </c>
      <c r="I294" s="33">
        <v>21200</v>
      </c>
      <c r="J294" s="225">
        <f t="shared" si="46"/>
        <v>700</v>
      </c>
      <c r="K294" s="189"/>
      <c r="L294" s="191"/>
      <c r="M294" s="190"/>
      <c r="N294" s="191">
        <v>700</v>
      </c>
      <c r="O294" s="191"/>
      <c r="P294" s="110" t="s">
        <v>2092</v>
      </c>
      <c r="Q294" s="25"/>
      <c r="R294" s="25"/>
    </row>
    <row r="295" spans="1:18" x14ac:dyDescent="0.2">
      <c r="A295" s="50">
        <v>289</v>
      </c>
      <c r="B295" s="92" t="s">
        <v>2097</v>
      </c>
      <c r="C295" s="72" t="s">
        <v>1252</v>
      </c>
      <c r="D295" s="80">
        <v>173796</v>
      </c>
      <c r="E295" s="80">
        <v>63117515</v>
      </c>
      <c r="F295" s="417" t="s">
        <v>2073</v>
      </c>
      <c r="G295" s="83" t="s">
        <v>172</v>
      </c>
      <c r="H295" s="32">
        <v>10</v>
      </c>
      <c r="I295" s="33">
        <v>21200</v>
      </c>
      <c r="J295" s="225">
        <f t="shared" si="46"/>
        <v>1000</v>
      </c>
      <c r="K295" s="189"/>
      <c r="L295" s="191"/>
      <c r="M295" s="190"/>
      <c r="N295" s="191">
        <v>1000</v>
      </c>
      <c r="O295" s="191"/>
      <c r="P295" s="110" t="s">
        <v>2096</v>
      </c>
      <c r="Q295" s="25"/>
      <c r="R295" s="25"/>
    </row>
    <row r="296" spans="1:18" x14ac:dyDescent="0.2">
      <c r="A296" s="50">
        <v>290</v>
      </c>
      <c r="B296" s="92" t="s">
        <v>2099</v>
      </c>
      <c r="C296" s="72" t="s">
        <v>1659</v>
      </c>
      <c r="D296" s="80">
        <v>173867</v>
      </c>
      <c r="E296" s="80">
        <v>63117515</v>
      </c>
      <c r="F296" s="417" t="s">
        <v>2073</v>
      </c>
      <c r="G296" s="83" t="s">
        <v>172</v>
      </c>
      <c r="H296" s="32">
        <v>10</v>
      </c>
      <c r="I296" s="33">
        <v>21200</v>
      </c>
      <c r="J296" s="225">
        <f t="shared" si="46"/>
        <v>500</v>
      </c>
      <c r="K296" s="189"/>
      <c r="L296" s="191"/>
      <c r="M296" s="190"/>
      <c r="N296" s="191">
        <v>500</v>
      </c>
      <c r="O296" s="191"/>
      <c r="P296" s="110" t="s">
        <v>2098</v>
      </c>
      <c r="Q296" s="25"/>
      <c r="R296" s="25"/>
    </row>
    <row r="297" spans="1:18" x14ac:dyDescent="0.2">
      <c r="A297" s="50">
        <v>291</v>
      </c>
      <c r="B297" s="92" t="s">
        <v>2100</v>
      </c>
      <c r="C297" s="72" t="s">
        <v>1267</v>
      </c>
      <c r="D297" s="80">
        <v>173943</v>
      </c>
      <c r="E297" s="80">
        <v>63117515</v>
      </c>
      <c r="F297" s="417" t="s">
        <v>2073</v>
      </c>
      <c r="G297" s="77" t="s">
        <v>2101</v>
      </c>
      <c r="H297" s="273">
        <v>10</v>
      </c>
      <c r="I297" s="51">
        <v>22298</v>
      </c>
      <c r="J297" s="225">
        <f t="shared" si="46"/>
        <v>200</v>
      </c>
      <c r="K297" s="189"/>
      <c r="L297" s="191"/>
      <c r="M297" s="190"/>
      <c r="N297" s="191">
        <v>200</v>
      </c>
      <c r="O297" s="191"/>
      <c r="P297" s="110" t="s">
        <v>2102</v>
      </c>
      <c r="Q297" s="25"/>
      <c r="R297" s="25"/>
    </row>
    <row r="298" spans="1:18" x14ac:dyDescent="0.2">
      <c r="A298" s="50">
        <v>292</v>
      </c>
      <c r="B298" s="92" t="s">
        <v>2105</v>
      </c>
      <c r="C298" s="72" t="s">
        <v>1659</v>
      </c>
      <c r="D298" s="80">
        <v>173991</v>
      </c>
      <c r="E298" s="80">
        <v>63117515</v>
      </c>
      <c r="F298" s="417" t="s">
        <v>2073</v>
      </c>
      <c r="G298" s="83" t="s">
        <v>172</v>
      </c>
      <c r="H298" s="32">
        <v>10</v>
      </c>
      <c r="I298" s="33">
        <v>21200</v>
      </c>
      <c r="J298" s="225">
        <f t="shared" ref="J298:J301" si="48">SUM(K298+L298+M298+N298+O298)</f>
        <v>500</v>
      </c>
      <c r="K298" s="189"/>
      <c r="L298" s="191"/>
      <c r="M298" s="190"/>
      <c r="N298" s="191">
        <v>500</v>
      </c>
      <c r="O298" s="191"/>
      <c r="P298" s="110" t="s">
        <v>2106</v>
      </c>
      <c r="Q298" s="25"/>
      <c r="R298" s="25"/>
    </row>
    <row r="299" spans="1:18" x14ac:dyDescent="0.2">
      <c r="A299" s="50">
        <v>293</v>
      </c>
      <c r="B299" s="92" t="s">
        <v>2108</v>
      </c>
      <c r="C299" s="72" t="s">
        <v>1659</v>
      </c>
      <c r="D299" s="80">
        <v>174004</v>
      </c>
      <c r="E299" s="80">
        <v>63117515</v>
      </c>
      <c r="F299" s="417" t="s">
        <v>2073</v>
      </c>
      <c r="G299" s="83" t="s">
        <v>172</v>
      </c>
      <c r="H299" s="32">
        <v>10</v>
      </c>
      <c r="I299" s="33">
        <v>21200</v>
      </c>
      <c r="J299" s="225">
        <f t="shared" si="48"/>
        <v>500</v>
      </c>
      <c r="K299" s="189"/>
      <c r="L299" s="191"/>
      <c r="M299" s="190"/>
      <c r="N299" s="191">
        <v>500</v>
      </c>
      <c r="O299" s="191"/>
      <c r="P299" s="110" t="s">
        <v>2107</v>
      </c>
      <c r="Q299" s="25"/>
      <c r="R299" s="25"/>
    </row>
    <row r="300" spans="1:18" x14ac:dyDescent="0.2">
      <c r="A300" s="50">
        <v>294</v>
      </c>
      <c r="B300" s="92" t="s">
        <v>1517</v>
      </c>
      <c r="C300" s="72" t="s">
        <v>772</v>
      </c>
      <c r="D300" s="80">
        <v>174155</v>
      </c>
      <c r="E300" s="80">
        <v>63117515</v>
      </c>
      <c r="F300" s="417" t="s">
        <v>2073</v>
      </c>
      <c r="G300" s="83" t="s">
        <v>2114</v>
      </c>
      <c r="H300" s="32">
        <v>10</v>
      </c>
      <c r="I300" s="33">
        <v>22299</v>
      </c>
      <c r="J300" s="225">
        <f t="shared" si="48"/>
        <v>200</v>
      </c>
      <c r="K300" s="189"/>
      <c r="L300" s="191"/>
      <c r="M300" s="190"/>
      <c r="N300" s="190">
        <v>200</v>
      </c>
      <c r="O300" s="191"/>
      <c r="P300" s="110" t="s">
        <v>580</v>
      </c>
      <c r="Q300" s="25"/>
      <c r="R300" s="25"/>
    </row>
    <row r="301" spans="1:18" x14ac:dyDescent="0.2">
      <c r="A301" s="50">
        <v>295</v>
      </c>
      <c r="B301" s="92" t="s">
        <v>2115</v>
      </c>
      <c r="C301" s="72" t="s">
        <v>1431</v>
      </c>
      <c r="D301" s="80">
        <v>174165</v>
      </c>
      <c r="E301" s="80">
        <v>63117515</v>
      </c>
      <c r="F301" s="417" t="s">
        <v>2073</v>
      </c>
      <c r="G301" s="83" t="s">
        <v>2114</v>
      </c>
      <c r="H301" s="32">
        <v>10</v>
      </c>
      <c r="I301" s="33">
        <v>22299</v>
      </c>
      <c r="J301" s="225">
        <f t="shared" si="48"/>
        <v>400</v>
      </c>
      <c r="K301" s="189"/>
      <c r="L301" s="191"/>
      <c r="M301" s="190"/>
      <c r="N301" s="190">
        <v>400</v>
      </c>
      <c r="O301" s="191"/>
      <c r="P301" s="110" t="s">
        <v>579</v>
      </c>
      <c r="Q301" s="25"/>
      <c r="R301" s="25"/>
    </row>
    <row r="302" spans="1:18" x14ac:dyDescent="0.2">
      <c r="A302" s="50">
        <v>296</v>
      </c>
      <c r="B302" s="92" t="s">
        <v>1164</v>
      </c>
      <c r="C302" s="72" t="s">
        <v>289</v>
      </c>
      <c r="D302" s="80">
        <v>174488</v>
      </c>
      <c r="E302" s="80">
        <v>63117515</v>
      </c>
      <c r="F302" s="417" t="s">
        <v>2113</v>
      </c>
      <c r="G302" s="83" t="s">
        <v>2114</v>
      </c>
      <c r="H302" s="32">
        <v>10</v>
      </c>
      <c r="I302" s="33">
        <v>22299</v>
      </c>
      <c r="J302" s="225">
        <f t="shared" si="46"/>
        <v>400</v>
      </c>
      <c r="K302" s="189"/>
      <c r="L302" s="191"/>
      <c r="M302" s="190"/>
      <c r="N302" s="190">
        <v>400</v>
      </c>
      <c r="O302" s="191"/>
      <c r="P302" s="110" t="s">
        <v>1165</v>
      </c>
      <c r="Q302" s="25"/>
      <c r="R302" s="25"/>
    </row>
    <row r="303" spans="1:18" x14ac:dyDescent="0.2">
      <c r="A303" s="50">
        <v>297</v>
      </c>
      <c r="B303" s="92" t="s">
        <v>2116</v>
      </c>
      <c r="C303" s="72" t="s">
        <v>1267</v>
      </c>
      <c r="D303" s="80">
        <v>174517</v>
      </c>
      <c r="E303" s="80">
        <v>63117515</v>
      </c>
      <c r="F303" s="417" t="s">
        <v>2113</v>
      </c>
      <c r="G303" s="77" t="s">
        <v>2101</v>
      </c>
      <c r="H303" s="273">
        <v>10</v>
      </c>
      <c r="I303" s="51">
        <v>22298</v>
      </c>
      <c r="J303" s="225">
        <f t="shared" ref="J303" si="49">SUM(K303+L303+M303+N303+O303)</f>
        <v>200</v>
      </c>
      <c r="K303" s="189"/>
      <c r="L303" s="191"/>
      <c r="M303" s="190"/>
      <c r="N303" s="191">
        <v>200</v>
      </c>
      <c r="O303" s="191"/>
      <c r="P303" s="110" t="s">
        <v>2117</v>
      </c>
      <c r="Q303" s="25"/>
      <c r="R303" s="25"/>
    </row>
    <row r="304" spans="1:18" x14ac:dyDescent="0.2">
      <c r="A304" s="50">
        <v>298</v>
      </c>
      <c r="B304" s="92" t="s">
        <v>2118</v>
      </c>
      <c r="C304" s="72" t="s">
        <v>1267</v>
      </c>
      <c r="D304" s="80">
        <v>174532</v>
      </c>
      <c r="E304" s="80">
        <v>63117515</v>
      </c>
      <c r="F304" s="417" t="s">
        <v>2113</v>
      </c>
      <c r="G304" s="77" t="s">
        <v>2101</v>
      </c>
      <c r="H304" s="273">
        <v>10</v>
      </c>
      <c r="I304" s="51">
        <v>22298</v>
      </c>
      <c r="J304" s="225">
        <f t="shared" ref="J304:J306" si="50">SUM(K304+L304+M304+N304+O304)</f>
        <v>200</v>
      </c>
      <c r="K304" s="189"/>
      <c r="L304" s="191"/>
      <c r="M304" s="190"/>
      <c r="N304" s="191">
        <v>200</v>
      </c>
      <c r="O304" s="191"/>
      <c r="P304" s="110" t="s">
        <v>2119</v>
      </c>
      <c r="Q304" s="25"/>
      <c r="R304" s="25"/>
    </row>
    <row r="305" spans="1:18" x14ac:dyDescent="0.2">
      <c r="A305" s="50">
        <v>299</v>
      </c>
      <c r="B305" s="92" t="s">
        <v>2120</v>
      </c>
      <c r="C305" s="72" t="s">
        <v>1267</v>
      </c>
      <c r="D305" s="80">
        <v>174545</v>
      </c>
      <c r="E305" s="80">
        <v>63117515</v>
      </c>
      <c r="F305" s="417" t="s">
        <v>2113</v>
      </c>
      <c r="G305" s="77" t="s">
        <v>2101</v>
      </c>
      <c r="H305" s="273">
        <v>10</v>
      </c>
      <c r="I305" s="51">
        <v>22298</v>
      </c>
      <c r="J305" s="225">
        <f t="shared" si="50"/>
        <v>200</v>
      </c>
      <c r="K305" s="189"/>
      <c r="L305" s="191"/>
      <c r="M305" s="190"/>
      <c r="N305" s="191">
        <v>200</v>
      </c>
      <c r="O305" s="191"/>
      <c r="P305" s="110" t="s">
        <v>2121</v>
      </c>
      <c r="Q305" s="25"/>
      <c r="R305" s="25"/>
    </row>
    <row r="306" spans="1:18" x14ac:dyDescent="0.2">
      <c r="A306" s="50">
        <v>300</v>
      </c>
      <c r="B306" s="92" t="s">
        <v>2122</v>
      </c>
      <c r="C306" s="72" t="s">
        <v>1267</v>
      </c>
      <c r="D306" s="80">
        <v>174573</v>
      </c>
      <c r="E306" s="80">
        <v>63117515</v>
      </c>
      <c r="F306" s="417" t="s">
        <v>2113</v>
      </c>
      <c r="G306" s="77" t="s">
        <v>2101</v>
      </c>
      <c r="H306" s="273">
        <v>10</v>
      </c>
      <c r="I306" s="51">
        <v>22298</v>
      </c>
      <c r="J306" s="225">
        <f t="shared" si="50"/>
        <v>200</v>
      </c>
      <c r="K306" s="189"/>
      <c r="L306" s="191"/>
      <c r="M306" s="190"/>
      <c r="N306" s="191">
        <v>200</v>
      </c>
      <c r="O306" s="191"/>
      <c r="P306" s="110" t="s">
        <v>2123</v>
      </c>
      <c r="Q306" s="25"/>
      <c r="R306" s="25"/>
    </row>
    <row r="307" spans="1:18" x14ac:dyDescent="0.2">
      <c r="A307" s="50">
        <v>301</v>
      </c>
      <c r="B307" s="92" t="s">
        <v>2124</v>
      </c>
      <c r="C307" s="72" t="s">
        <v>1267</v>
      </c>
      <c r="D307" s="80">
        <v>174578</v>
      </c>
      <c r="E307" s="80">
        <v>63117515</v>
      </c>
      <c r="F307" s="417" t="s">
        <v>2113</v>
      </c>
      <c r="G307" s="77" t="s">
        <v>2101</v>
      </c>
      <c r="H307" s="273">
        <v>10</v>
      </c>
      <c r="I307" s="51">
        <v>22298</v>
      </c>
      <c r="J307" s="225">
        <f t="shared" si="46"/>
        <v>200</v>
      </c>
      <c r="K307" s="189"/>
      <c r="L307" s="191"/>
      <c r="M307" s="190"/>
      <c r="N307" s="191">
        <v>200</v>
      </c>
      <c r="O307" s="191"/>
      <c r="P307" s="110" t="s">
        <v>2125</v>
      </c>
      <c r="Q307" s="25"/>
      <c r="R307" s="25"/>
    </row>
    <row r="308" spans="1:18" x14ac:dyDescent="0.2">
      <c r="A308" s="50">
        <v>302</v>
      </c>
      <c r="B308" s="92" t="s">
        <v>2128</v>
      </c>
      <c r="C308" s="72" t="s">
        <v>1267</v>
      </c>
      <c r="D308" s="80">
        <v>174597</v>
      </c>
      <c r="E308" s="80">
        <v>63117515</v>
      </c>
      <c r="F308" s="417" t="s">
        <v>2113</v>
      </c>
      <c r="G308" s="77" t="s">
        <v>2101</v>
      </c>
      <c r="H308" s="273">
        <v>10</v>
      </c>
      <c r="I308" s="51">
        <v>22298</v>
      </c>
      <c r="J308" s="225">
        <f t="shared" si="46"/>
        <v>200</v>
      </c>
      <c r="K308" s="189"/>
      <c r="L308" s="191"/>
      <c r="M308" s="190"/>
      <c r="N308" s="191">
        <v>200</v>
      </c>
      <c r="O308" s="191"/>
      <c r="P308" s="110" t="s">
        <v>2126</v>
      </c>
      <c r="Q308" s="25"/>
      <c r="R308" s="25"/>
    </row>
    <row r="309" spans="1:18" x14ac:dyDescent="0.2">
      <c r="A309" s="50">
        <v>303</v>
      </c>
      <c r="B309" s="92" t="s">
        <v>2129</v>
      </c>
      <c r="C309" s="72" t="s">
        <v>1267</v>
      </c>
      <c r="D309" s="80">
        <v>174605</v>
      </c>
      <c r="E309" s="80">
        <v>63117515</v>
      </c>
      <c r="F309" s="417" t="s">
        <v>2113</v>
      </c>
      <c r="G309" s="77" t="s">
        <v>2101</v>
      </c>
      <c r="H309" s="273">
        <v>10</v>
      </c>
      <c r="I309" s="51">
        <v>22298</v>
      </c>
      <c r="J309" s="225">
        <f t="shared" si="46"/>
        <v>200</v>
      </c>
      <c r="K309" s="189"/>
      <c r="L309" s="191"/>
      <c r="M309" s="190"/>
      <c r="N309" s="191">
        <v>200</v>
      </c>
      <c r="O309" s="191"/>
      <c r="P309" s="110" t="s">
        <v>2127</v>
      </c>
      <c r="Q309" s="25"/>
      <c r="R309" s="25"/>
    </row>
    <row r="310" spans="1:18" x14ac:dyDescent="0.2">
      <c r="A310" s="50">
        <v>304</v>
      </c>
      <c r="B310" s="271" t="s">
        <v>2191</v>
      </c>
      <c r="C310" s="541" t="s">
        <v>1431</v>
      </c>
      <c r="D310" s="76">
        <v>175751</v>
      </c>
      <c r="E310" s="80">
        <v>63117515</v>
      </c>
      <c r="F310" s="417" t="s">
        <v>2189</v>
      </c>
      <c r="G310" s="77" t="s">
        <v>736</v>
      </c>
      <c r="H310" s="273">
        <v>21</v>
      </c>
      <c r="I310" s="51">
        <v>13445</v>
      </c>
      <c r="J310" s="225">
        <f t="shared" si="46"/>
        <v>449.7</v>
      </c>
      <c r="K310" s="189"/>
      <c r="L310" s="191"/>
      <c r="M310" s="190">
        <v>449.7</v>
      </c>
      <c r="N310" s="191"/>
      <c r="O310" s="191"/>
      <c r="P310" s="110" t="s">
        <v>2192</v>
      </c>
      <c r="Q310" s="25"/>
      <c r="R310" s="25"/>
    </row>
    <row r="311" spans="1:18" x14ac:dyDescent="0.2">
      <c r="A311" s="50">
        <v>305</v>
      </c>
      <c r="B311" s="92" t="s">
        <v>2195</v>
      </c>
      <c r="C311" s="72" t="s">
        <v>2094</v>
      </c>
      <c r="D311" s="80">
        <v>175883</v>
      </c>
      <c r="E311" s="80">
        <v>63117515</v>
      </c>
      <c r="F311" s="417" t="s">
        <v>2189</v>
      </c>
      <c r="G311" s="77" t="s">
        <v>282</v>
      </c>
      <c r="H311" s="273">
        <v>21</v>
      </c>
      <c r="I311" s="51">
        <v>14310</v>
      </c>
      <c r="J311" s="225">
        <f t="shared" si="46"/>
        <v>674.9</v>
      </c>
      <c r="K311" s="189"/>
      <c r="L311" s="191"/>
      <c r="M311" s="190">
        <v>674.9</v>
      </c>
      <c r="N311" s="191"/>
      <c r="O311" s="191"/>
      <c r="P311" s="110" t="s">
        <v>1843</v>
      </c>
      <c r="Q311" s="25"/>
      <c r="R311" s="25"/>
    </row>
    <row r="312" spans="1:18" x14ac:dyDescent="0.2">
      <c r="A312" s="50">
        <v>306</v>
      </c>
      <c r="B312" s="92" t="s">
        <v>2196</v>
      </c>
      <c r="C312" s="72" t="s">
        <v>2194</v>
      </c>
      <c r="D312" s="80">
        <v>175883</v>
      </c>
      <c r="E312" s="80">
        <v>63117515</v>
      </c>
      <c r="F312" s="417" t="s">
        <v>2189</v>
      </c>
      <c r="G312" s="77" t="s">
        <v>282</v>
      </c>
      <c r="H312" s="273">
        <v>21</v>
      </c>
      <c r="I312" s="51">
        <v>14310</v>
      </c>
      <c r="J312" s="225">
        <f t="shared" si="46"/>
        <v>584.6</v>
      </c>
      <c r="K312" s="189"/>
      <c r="L312" s="191"/>
      <c r="M312" s="190">
        <v>584.6</v>
      </c>
      <c r="N312" s="191"/>
      <c r="O312" s="191"/>
      <c r="P312" s="110" t="s">
        <v>1843</v>
      </c>
      <c r="Q312" s="25"/>
      <c r="R312" s="25"/>
    </row>
    <row r="313" spans="1:18" x14ac:dyDescent="0.2">
      <c r="A313" s="50">
        <v>307</v>
      </c>
      <c r="B313" s="92" t="s">
        <v>2197</v>
      </c>
      <c r="C313" s="72" t="s">
        <v>1657</v>
      </c>
      <c r="D313" s="80">
        <v>175903</v>
      </c>
      <c r="E313" s="80">
        <v>63117515</v>
      </c>
      <c r="F313" s="417" t="s">
        <v>2189</v>
      </c>
      <c r="G313" s="77" t="s">
        <v>1174</v>
      </c>
      <c r="H313" s="48">
        <v>21</v>
      </c>
      <c r="I313" s="51">
        <v>14440</v>
      </c>
      <c r="J313" s="225">
        <f t="shared" si="46"/>
        <v>750</v>
      </c>
      <c r="K313" s="189"/>
      <c r="L313" s="191"/>
      <c r="M313" s="190">
        <v>750</v>
      </c>
      <c r="N313" s="191"/>
      <c r="O313" s="191"/>
      <c r="P313" s="110" t="s">
        <v>978</v>
      </c>
      <c r="Q313" s="25"/>
      <c r="R313" s="25"/>
    </row>
    <row r="314" spans="1:18" x14ac:dyDescent="0.2">
      <c r="A314" s="50">
        <v>308</v>
      </c>
      <c r="B314" s="92" t="s">
        <v>2197</v>
      </c>
      <c r="C314" s="72" t="s">
        <v>1657</v>
      </c>
      <c r="D314" s="80">
        <v>175912</v>
      </c>
      <c r="E314" s="80">
        <v>63117515</v>
      </c>
      <c r="F314" s="417" t="s">
        <v>2189</v>
      </c>
      <c r="G314" s="77" t="s">
        <v>1174</v>
      </c>
      <c r="H314" s="48">
        <v>21</v>
      </c>
      <c r="I314" s="51">
        <v>14440</v>
      </c>
      <c r="J314" s="225">
        <f t="shared" si="46"/>
        <v>700</v>
      </c>
      <c r="K314" s="189"/>
      <c r="L314" s="191"/>
      <c r="M314" s="190">
        <v>700</v>
      </c>
      <c r="N314" s="191"/>
      <c r="O314" s="191"/>
      <c r="P314" s="110" t="s">
        <v>988</v>
      </c>
      <c r="Q314" s="25"/>
      <c r="R314" s="25"/>
    </row>
    <row r="315" spans="1:18" x14ac:dyDescent="0.2">
      <c r="A315" s="50">
        <v>309</v>
      </c>
      <c r="B315" s="92" t="s">
        <v>2197</v>
      </c>
      <c r="C315" s="72" t="s">
        <v>1657</v>
      </c>
      <c r="D315" s="80">
        <v>175930</v>
      </c>
      <c r="E315" s="80">
        <v>63117515</v>
      </c>
      <c r="F315" s="417" t="s">
        <v>2189</v>
      </c>
      <c r="G315" s="77" t="s">
        <v>1174</v>
      </c>
      <c r="H315" s="48">
        <v>21</v>
      </c>
      <c r="I315" s="51">
        <v>14440</v>
      </c>
      <c r="J315" s="225">
        <f t="shared" si="46"/>
        <v>550</v>
      </c>
      <c r="K315" s="189"/>
      <c r="L315" s="191"/>
      <c r="M315" s="190">
        <v>550</v>
      </c>
      <c r="N315" s="191"/>
      <c r="O315" s="191"/>
      <c r="P315" s="110" t="s">
        <v>229</v>
      </c>
      <c r="Q315" s="25"/>
      <c r="R315" s="25"/>
    </row>
    <row r="316" spans="1:18" x14ac:dyDescent="0.2">
      <c r="A316" s="50">
        <v>310</v>
      </c>
      <c r="B316" s="92" t="s">
        <v>2197</v>
      </c>
      <c r="C316" s="72" t="s">
        <v>1657</v>
      </c>
      <c r="D316" s="80">
        <v>175937</v>
      </c>
      <c r="E316" s="80">
        <v>63117515</v>
      </c>
      <c r="F316" s="417" t="s">
        <v>2189</v>
      </c>
      <c r="G316" s="77" t="s">
        <v>1174</v>
      </c>
      <c r="H316" s="48">
        <v>21</v>
      </c>
      <c r="I316" s="51">
        <v>14440</v>
      </c>
      <c r="J316" s="225">
        <f t="shared" si="46"/>
        <v>300</v>
      </c>
      <c r="K316" s="189"/>
      <c r="L316" s="191"/>
      <c r="M316" s="190">
        <v>300</v>
      </c>
      <c r="N316" s="191"/>
      <c r="O316" s="191"/>
      <c r="P316" s="110" t="s">
        <v>1308</v>
      </c>
      <c r="Q316" s="25"/>
      <c r="R316" s="25"/>
    </row>
    <row r="317" spans="1:18" x14ac:dyDescent="0.2">
      <c r="A317" s="50">
        <v>311</v>
      </c>
      <c r="B317" s="92" t="s">
        <v>2197</v>
      </c>
      <c r="C317" s="72" t="s">
        <v>1657</v>
      </c>
      <c r="D317" s="80">
        <v>175942</v>
      </c>
      <c r="E317" s="80">
        <v>63117515</v>
      </c>
      <c r="F317" s="417" t="s">
        <v>2189</v>
      </c>
      <c r="G317" s="77" t="s">
        <v>1174</v>
      </c>
      <c r="H317" s="48">
        <v>21</v>
      </c>
      <c r="I317" s="51">
        <v>14440</v>
      </c>
      <c r="J317" s="225">
        <f t="shared" si="46"/>
        <v>750</v>
      </c>
      <c r="K317" s="189"/>
      <c r="L317" s="191"/>
      <c r="M317" s="190">
        <v>750</v>
      </c>
      <c r="N317" s="191"/>
      <c r="O317" s="191"/>
      <c r="P317" s="110" t="s">
        <v>2198</v>
      </c>
      <c r="Q317" s="25"/>
      <c r="R317" s="25"/>
    </row>
    <row r="318" spans="1:18" x14ac:dyDescent="0.2">
      <c r="A318" s="50">
        <v>312</v>
      </c>
      <c r="B318" s="92" t="s">
        <v>2197</v>
      </c>
      <c r="C318" s="72" t="s">
        <v>1657</v>
      </c>
      <c r="D318" s="80">
        <v>175958</v>
      </c>
      <c r="E318" s="80">
        <v>63117515</v>
      </c>
      <c r="F318" s="417" t="s">
        <v>2189</v>
      </c>
      <c r="G318" s="77" t="s">
        <v>1174</v>
      </c>
      <c r="H318" s="48">
        <v>21</v>
      </c>
      <c r="I318" s="51">
        <v>14440</v>
      </c>
      <c r="J318" s="225">
        <f t="shared" si="46"/>
        <v>750</v>
      </c>
      <c r="K318" s="189"/>
      <c r="L318" s="191"/>
      <c r="M318" s="190">
        <v>750</v>
      </c>
      <c r="N318" s="191"/>
      <c r="O318" s="191"/>
      <c r="P318" s="110" t="s">
        <v>979</v>
      </c>
      <c r="Q318" s="25"/>
      <c r="R318" s="25"/>
    </row>
    <row r="319" spans="1:18" x14ac:dyDescent="0.2">
      <c r="A319" s="50">
        <v>313</v>
      </c>
      <c r="B319" s="92" t="s">
        <v>2197</v>
      </c>
      <c r="C319" s="72" t="s">
        <v>1657</v>
      </c>
      <c r="D319" s="80">
        <v>175984</v>
      </c>
      <c r="E319" s="80">
        <v>63117515</v>
      </c>
      <c r="F319" s="417" t="s">
        <v>2189</v>
      </c>
      <c r="G319" s="77" t="s">
        <v>1174</v>
      </c>
      <c r="H319" s="48">
        <v>21</v>
      </c>
      <c r="I319" s="51">
        <v>14440</v>
      </c>
      <c r="J319" s="225">
        <f t="shared" si="46"/>
        <v>750</v>
      </c>
      <c r="K319" s="189"/>
      <c r="L319" s="191"/>
      <c r="M319" s="190">
        <v>750</v>
      </c>
      <c r="N319" s="191"/>
      <c r="O319" s="191"/>
      <c r="P319" s="110" t="s">
        <v>989</v>
      </c>
      <c r="Q319" s="25"/>
    </row>
    <row r="320" spans="1:18" x14ac:dyDescent="0.2">
      <c r="A320" s="50">
        <v>314</v>
      </c>
      <c r="B320" s="92" t="s">
        <v>2197</v>
      </c>
      <c r="C320" s="72" t="s">
        <v>1657</v>
      </c>
      <c r="D320" s="80">
        <v>176004</v>
      </c>
      <c r="E320" s="80">
        <v>63117515</v>
      </c>
      <c r="F320" s="417" t="s">
        <v>2189</v>
      </c>
      <c r="G320" s="77" t="s">
        <v>1174</v>
      </c>
      <c r="H320" s="48">
        <v>21</v>
      </c>
      <c r="I320" s="51">
        <v>14440</v>
      </c>
      <c r="J320" s="225">
        <f t="shared" si="46"/>
        <v>550</v>
      </c>
      <c r="K320" s="189"/>
      <c r="L320" s="191"/>
      <c r="M320" s="190">
        <v>550</v>
      </c>
      <c r="N320" s="191"/>
      <c r="O320" s="191"/>
      <c r="P320" s="110" t="s">
        <v>2199</v>
      </c>
      <c r="Q320" s="25"/>
    </row>
    <row r="321" spans="1:17" x14ac:dyDescent="0.2">
      <c r="A321" s="50">
        <v>315</v>
      </c>
      <c r="B321" s="92" t="s">
        <v>2213</v>
      </c>
      <c r="C321" s="72" t="s">
        <v>657</v>
      </c>
      <c r="D321" s="80">
        <v>177942</v>
      </c>
      <c r="E321" s="80">
        <v>63117515</v>
      </c>
      <c r="F321" s="417" t="s">
        <v>2206</v>
      </c>
      <c r="G321" s="77" t="s">
        <v>1174</v>
      </c>
      <c r="H321" s="48">
        <v>21</v>
      </c>
      <c r="I321" s="51">
        <v>14440</v>
      </c>
      <c r="J321" s="225">
        <f t="shared" si="46"/>
        <v>300</v>
      </c>
      <c r="K321" s="189"/>
      <c r="L321" s="191"/>
      <c r="M321" s="190">
        <v>300</v>
      </c>
      <c r="N321" s="191"/>
      <c r="O321" s="191"/>
      <c r="P321" s="110" t="s">
        <v>1171</v>
      </c>
      <c r="Q321" s="25"/>
    </row>
    <row r="322" spans="1:17" x14ac:dyDescent="0.2">
      <c r="A322" s="50">
        <v>316</v>
      </c>
      <c r="B322" s="92" t="s">
        <v>2213</v>
      </c>
      <c r="C322" s="72" t="s">
        <v>657</v>
      </c>
      <c r="D322" s="80">
        <v>177996</v>
      </c>
      <c r="E322" s="80">
        <v>63117515</v>
      </c>
      <c r="F322" s="417" t="s">
        <v>2206</v>
      </c>
      <c r="G322" s="77" t="s">
        <v>1174</v>
      </c>
      <c r="H322" s="48">
        <v>21</v>
      </c>
      <c r="I322" s="51">
        <v>14440</v>
      </c>
      <c r="J322" s="225">
        <f t="shared" si="46"/>
        <v>300</v>
      </c>
      <c r="K322" s="189"/>
      <c r="L322" s="191"/>
      <c r="M322" s="190">
        <v>300</v>
      </c>
      <c r="N322" s="191"/>
      <c r="O322" s="191"/>
      <c r="P322" s="110" t="s">
        <v>1172</v>
      </c>
      <c r="Q322" s="25"/>
    </row>
    <row r="323" spans="1:17" x14ac:dyDescent="0.2">
      <c r="A323" s="50">
        <v>317</v>
      </c>
      <c r="B323" s="92" t="s">
        <v>2213</v>
      </c>
      <c r="C323" s="72" t="s">
        <v>657</v>
      </c>
      <c r="D323" s="80">
        <v>178042</v>
      </c>
      <c r="E323" s="80">
        <v>63117515</v>
      </c>
      <c r="F323" s="417" t="s">
        <v>2206</v>
      </c>
      <c r="G323" s="77" t="s">
        <v>1174</v>
      </c>
      <c r="H323" s="48">
        <v>21</v>
      </c>
      <c r="I323" s="51">
        <v>14440</v>
      </c>
      <c r="J323" s="225">
        <f t="shared" si="46"/>
        <v>300</v>
      </c>
      <c r="K323" s="189"/>
      <c r="L323" s="191"/>
      <c r="M323" s="190">
        <v>300</v>
      </c>
      <c r="N323" s="191"/>
      <c r="O323" s="191"/>
      <c r="P323" s="110" t="s">
        <v>1173</v>
      </c>
      <c r="Q323" s="25"/>
    </row>
    <row r="324" spans="1:17" x14ac:dyDescent="0.2">
      <c r="A324" s="50">
        <v>318</v>
      </c>
      <c r="B324" s="92" t="s">
        <v>2213</v>
      </c>
      <c r="C324" s="72" t="s">
        <v>657</v>
      </c>
      <c r="D324" s="80">
        <v>178082</v>
      </c>
      <c r="E324" s="80">
        <v>63117515</v>
      </c>
      <c r="F324" s="417" t="s">
        <v>2206</v>
      </c>
      <c r="G324" s="77" t="s">
        <v>1174</v>
      </c>
      <c r="H324" s="48">
        <v>21</v>
      </c>
      <c r="I324" s="51">
        <v>14440</v>
      </c>
      <c r="J324" s="225">
        <f t="shared" si="46"/>
        <v>300</v>
      </c>
      <c r="K324" s="189"/>
      <c r="L324" s="191"/>
      <c r="M324" s="190">
        <v>300</v>
      </c>
      <c r="N324" s="191"/>
      <c r="O324" s="191"/>
      <c r="P324" s="110" t="s">
        <v>1268</v>
      </c>
      <c r="Q324" s="25"/>
    </row>
    <row r="325" spans="1:17" x14ac:dyDescent="0.2">
      <c r="A325" s="50">
        <v>319</v>
      </c>
      <c r="B325" s="92" t="s">
        <v>2214</v>
      </c>
      <c r="C325" s="72" t="s">
        <v>2113</v>
      </c>
      <c r="D325" s="80">
        <v>178131</v>
      </c>
      <c r="E325" s="80">
        <v>63117515</v>
      </c>
      <c r="F325" s="417" t="s">
        <v>2206</v>
      </c>
      <c r="G325" s="77" t="s">
        <v>729</v>
      </c>
      <c r="H325" s="48">
        <v>21</v>
      </c>
      <c r="I325" s="51">
        <v>13780</v>
      </c>
      <c r="J325" s="225">
        <f t="shared" si="46"/>
        <v>7782.59</v>
      </c>
      <c r="K325" s="189"/>
      <c r="L325" s="191"/>
      <c r="M325" s="190">
        <v>7782.59</v>
      </c>
      <c r="N325" s="191"/>
      <c r="O325" s="191"/>
      <c r="P325" s="110" t="s">
        <v>527</v>
      </c>
      <c r="Q325" s="25"/>
    </row>
    <row r="326" spans="1:17" x14ac:dyDescent="0.2">
      <c r="A326" s="50">
        <v>320</v>
      </c>
      <c r="B326" s="92" t="s">
        <v>2215</v>
      </c>
      <c r="C326" s="72" t="s">
        <v>2073</v>
      </c>
      <c r="D326" s="80">
        <v>178226</v>
      </c>
      <c r="E326" s="80">
        <v>63117515</v>
      </c>
      <c r="F326" s="417" t="s">
        <v>2206</v>
      </c>
      <c r="G326" s="77" t="s">
        <v>676</v>
      </c>
      <c r="H326" s="48">
        <v>21</v>
      </c>
      <c r="I326" s="51">
        <v>13509</v>
      </c>
      <c r="J326" s="225">
        <f t="shared" si="46"/>
        <v>604</v>
      </c>
      <c r="K326" s="189"/>
      <c r="L326" s="191"/>
      <c r="M326" s="190">
        <v>604</v>
      </c>
      <c r="N326" s="191"/>
      <c r="O326" s="191"/>
      <c r="P326" s="110" t="s">
        <v>517</v>
      </c>
      <c r="Q326" s="25"/>
    </row>
    <row r="327" spans="1:17" x14ac:dyDescent="0.2">
      <c r="A327" s="50">
        <v>321</v>
      </c>
      <c r="B327" s="92" t="s">
        <v>2230</v>
      </c>
      <c r="C327" s="72" t="s">
        <v>2189</v>
      </c>
      <c r="D327" s="80">
        <v>180397</v>
      </c>
      <c r="E327" s="80">
        <v>63117515</v>
      </c>
      <c r="F327" s="417" t="s">
        <v>2231</v>
      </c>
      <c r="G327" s="77" t="s">
        <v>1174</v>
      </c>
      <c r="H327" s="48">
        <v>22</v>
      </c>
      <c r="I327" s="51">
        <v>13440</v>
      </c>
      <c r="J327" s="225">
        <f t="shared" si="46"/>
        <v>25000</v>
      </c>
      <c r="K327" s="189"/>
      <c r="L327" s="191"/>
      <c r="M327" s="190">
        <v>25000</v>
      </c>
      <c r="N327" s="191"/>
      <c r="O327" s="191"/>
      <c r="P327" s="110" t="s">
        <v>2232</v>
      </c>
      <c r="Q327" s="25"/>
    </row>
    <row r="328" spans="1:17" x14ac:dyDescent="0.2">
      <c r="A328" s="50">
        <v>322</v>
      </c>
      <c r="B328" s="92"/>
      <c r="C328" s="72"/>
      <c r="D328" s="80"/>
      <c r="E328" s="80"/>
      <c r="F328" s="42" t="s">
        <v>2221</v>
      </c>
      <c r="G328" s="77" t="s">
        <v>2220</v>
      </c>
      <c r="H328" s="48">
        <v>10</v>
      </c>
      <c r="I328" s="39">
        <v>11110</v>
      </c>
      <c r="J328" s="225">
        <f t="shared" si="46"/>
        <v>7664.21</v>
      </c>
      <c r="K328" s="189">
        <v>7664.21</v>
      </c>
      <c r="L328" s="191"/>
      <c r="M328" s="190"/>
      <c r="N328" s="191"/>
      <c r="O328" s="191"/>
      <c r="P328" s="110"/>
      <c r="Q328" s="25"/>
    </row>
    <row r="329" spans="1:17" x14ac:dyDescent="0.2">
      <c r="A329" s="50">
        <v>323</v>
      </c>
      <c r="B329" s="92" t="s">
        <v>2385</v>
      </c>
      <c r="C329" s="72" t="s">
        <v>2285</v>
      </c>
      <c r="D329" s="80">
        <v>195744</v>
      </c>
      <c r="E329" s="80">
        <v>63117515</v>
      </c>
      <c r="F329" s="42" t="s">
        <v>2329</v>
      </c>
      <c r="G329" s="77" t="s">
        <v>676</v>
      </c>
      <c r="H329" s="48">
        <v>21</v>
      </c>
      <c r="I329" s="51">
        <v>13509</v>
      </c>
      <c r="J329" s="225">
        <f t="shared" si="46"/>
        <v>14996.5</v>
      </c>
      <c r="K329" s="189"/>
      <c r="L329" s="191"/>
      <c r="M329" s="190">
        <v>14996.5</v>
      </c>
      <c r="N329" s="191"/>
      <c r="O329" s="191"/>
      <c r="P329" s="110" t="s">
        <v>509</v>
      </c>
      <c r="Q329" s="25"/>
    </row>
    <row r="330" spans="1:17" x14ac:dyDescent="0.2">
      <c r="A330" s="50">
        <v>324</v>
      </c>
      <c r="B330" s="92" t="s">
        <v>2404</v>
      </c>
      <c r="C330" s="72" t="s">
        <v>1783</v>
      </c>
      <c r="D330" s="80">
        <v>197652</v>
      </c>
      <c r="E330" s="80">
        <v>63117515</v>
      </c>
      <c r="F330" s="42" t="s">
        <v>2329</v>
      </c>
      <c r="G330" s="77" t="s">
        <v>2405</v>
      </c>
      <c r="H330" s="48">
        <v>21</v>
      </c>
      <c r="I330" s="51">
        <v>13503</v>
      </c>
      <c r="J330" s="225">
        <f t="shared" si="46"/>
        <v>20000</v>
      </c>
      <c r="K330" s="189"/>
      <c r="L330" s="191"/>
      <c r="M330" s="190">
        <v>20000</v>
      </c>
      <c r="N330" s="191"/>
      <c r="O330" s="191"/>
      <c r="P330" s="110" t="s">
        <v>2406</v>
      </c>
      <c r="Q330" s="25"/>
    </row>
    <row r="331" spans="1:17" x14ac:dyDescent="0.2">
      <c r="A331" s="50">
        <v>325</v>
      </c>
      <c r="B331" s="92" t="s">
        <v>2404</v>
      </c>
      <c r="C331" s="72" t="s">
        <v>1783</v>
      </c>
      <c r="D331" s="80">
        <v>197657</v>
      </c>
      <c r="E331" s="80">
        <v>63117515</v>
      </c>
      <c r="F331" s="42" t="s">
        <v>2329</v>
      </c>
      <c r="G331" s="77" t="s">
        <v>2405</v>
      </c>
      <c r="H331" s="48">
        <v>22</v>
      </c>
      <c r="I331" s="51">
        <v>13503</v>
      </c>
      <c r="J331" s="225">
        <f t="shared" si="46"/>
        <v>16560</v>
      </c>
      <c r="K331" s="189"/>
      <c r="L331" s="191"/>
      <c r="M331" s="190">
        <v>16560</v>
      </c>
      <c r="N331" s="191"/>
      <c r="O331" s="191"/>
      <c r="P331" s="110" t="s">
        <v>2406</v>
      </c>
      <c r="Q331" s="25"/>
    </row>
    <row r="332" spans="1:17" x14ac:dyDescent="0.2">
      <c r="A332" s="50">
        <v>326</v>
      </c>
      <c r="B332" s="92" t="s">
        <v>2286</v>
      </c>
      <c r="C332" s="72" t="s">
        <v>2287</v>
      </c>
      <c r="D332" s="80">
        <v>207667</v>
      </c>
      <c r="E332" s="80">
        <v>63117515</v>
      </c>
      <c r="F332" s="42" t="s">
        <v>2282</v>
      </c>
      <c r="G332" s="77" t="s">
        <v>172</v>
      </c>
      <c r="H332" s="48">
        <v>10</v>
      </c>
      <c r="I332" s="51">
        <v>21110</v>
      </c>
      <c r="J332" s="225">
        <f t="shared" si="46"/>
        <v>2000</v>
      </c>
      <c r="K332" s="189"/>
      <c r="L332" s="191"/>
      <c r="M332" s="190"/>
      <c r="N332" s="191">
        <v>2000</v>
      </c>
      <c r="O332" s="191"/>
      <c r="P332" s="110" t="s">
        <v>2288</v>
      </c>
      <c r="Q332" s="25"/>
    </row>
    <row r="333" spans="1:17" x14ac:dyDescent="0.2">
      <c r="A333" s="50">
        <v>327</v>
      </c>
      <c r="B333" s="92" t="s">
        <v>2294</v>
      </c>
      <c r="C333" s="72" t="s">
        <v>2206</v>
      </c>
      <c r="D333" s="80">
        <v>207781</v>
      </c>
      <c r="E333" s="80">
        <v>63117515</v>
      </c>
      <c r="F333" s="42" t="s">
        <v>2282</v>
      </c>
      <c r="G333" s="77" t="s">
        <v>172</v>
      </c>
      <c r="H333" s="48">
        <v>10</v>
      </c>
      <c r="I333" s="51">
        <v>21200</v>
      </c>
      <c r="J333" s="225">
        <f t="shared" si="46"/>
        <v>615</v>
      </c>
      <c r="K333" s="189"/>
      <c r="L333" s="191"/>
      <c r="M333" s="190"/>
      <c r="N333" s="191">
        <v>615</v>
      </c>
      <c r="O333" s="191"/>
      <c r="P333" s="110" t="s">
        <v>2295</v>
      </c>
      <c r="Q333" s="25"/>
    </row>
    <row r="334" spans="1:17" x14ac:dyDescent="0.2">
      <c r="A334" s="50">
        <v>328</v>
      </c>
      <c r="B334" s="92" t="s">
        <v>2303</v>
      </c>
      <c r="C334" s="72" t="s">
        <v>2287</v>
      </c>
      <c r="D334" s="80">
        <v>207908</v>
      </c>
      <c r="E334" s="80">
        <v>63117515</v>
      </c>
      <c r="F334" s="42" t="s">
        <v>2282</v>
      </c>
      <c r="G334" s="77" t="s">
        <v>172</v>
      </c>
      <c r="H334" s="48">
        <v>10</v>
      </c>
      <c r="I334" s="51">
        <v>21200</v>
      </c>
      <c r="J334" s="225">
        <f t="shared" si="46"/>
        <v>1000</v>
      </c>
      <c r="K334" s="189"/>
      <c r="L334" s="191"/>
      <c r="M334" s="190"/>
      <c r="N334" s="191">
        <v>1000</v>
      </c>
      <c r="O334" s="191"/>
      <c r="P334" s="191" t="s">
        <v>2302</v>
      </c>
      <c r="Q334" s="25"/>
    </row>
    <row r="335" spans="1:17" x14ac:dyDescent="0.2">
      <c r="A335" s="50">
        <v>329</v>
      </c>
      <c r="B335" s="92" t="s">
        <v>2319</v>
      </c>
      <c r="C335" s="72" t="s">
        <v>1871</v>
      </c>
      <c r="D335" s="80">
        <v>208099</v>
      </c>
      <c r="E335" s="80">
        <v>63117515</v>
      </c>
      <c r="F335" s="42" t="s">
        <v>2282</v>
      </c>
      <c r="G335" s="77" t="s">
        <v>172</v>
      </c>
      <c r="H335" s="48">
        <v>10</v>
      </c>
      <c r="I335" s="51">
        <v>21200</v>
      </c>
      <c r="J335" s="225">
        <f t="shared" si="46"/>
        <v>600</v>
      </c>
      <c r="K335" s="189"/>
      <c r="L335" s="191"/>
      <c r="M335" s="190"/>
      <c r="N335" s="191">
        <v>600</v>
      </c>
      <c r="O335" s="191"/>
      <c r="P335" s="191" t="s">
        <v>2318</v>
      </c>
      <c r="Q335" s="25"/>
    </row>
    <row r="336" spans="1:17" x14ac:dyDescent="0.2">
      <c r="A336" s="50">
        <v>330</v>
      </c>
      <c r="B336" s="92" t="s">
        <v>1517</v>
      </c>
      <c r="C336" s="72" t="s">
        <v>772</v>
      </c>
      <c r="D336" s="80">
        <v>208915</v>
      </c>
      <c r="E336" s="80">
        <v>63117515</v>
      </c>
      <c r="F336" s="417" t="s">
        <v>2350</v>
      </c>
      <c r="G336" s="83" t="s">
        <v>2114</v>
      </c>
      <c r="H336" s="32">
        <v>10</v>
      </c>
      <c r="I336" s="33">
        <v>22299</v>
      </c>
      <c r="J336" s="225">
        <f t="shared" si="46"/>
        <v>200</v>
      </c>
      <c r="K336" s="189"/>
      <c r="L336" s="191"/>
      <c r="M336" s="190"/>
      <c r="N336" s="190">
        <v>200</v>
      </c>
      <c r="O336" s="191"/>
      <c r="P336" s="110" t="s">
        <v>580</v>
      </c>
      <c r="Q336" s="25"/>
    </row>
    <row r="337" spans="1:17" x14ac:dyDescent="0.2">
      <c r="A337" s="50">
        <v>331</v>
      </c>
      <c r="B337" s="92" t="s">
        <v>2115</v>
      </c>
      <c r="C337" s="72" t="s">
        <v>1431</v>
      </c>
      <c r="D337" s="80">
        <v>208927</v>
      </c>
      <c r="E337" s="80">
        <v>63117515</v>
      </c>
      <c r="F337" s="417" t="s">
        <v>2350</v>
      </c>
      <c r="G337" s="83" t="s">
        <v>2114</v>
      </c>
      <c r="H337" s="32">
        <v>10</v>
      </c>
      <c r="I337" s="33">
        <v>22299</v>
      </c>
      <c r="J337" s="225">
        <f t="shared" si="46"/>
        <v>200</v>
      </c>
      <c r="K337" s="189"/>
      <c r="L337" s="191"/>
      <c r="M337" s="190"/>
      <c r="N337" s="190">
        <v>200</v>
      </c>
      <c r="O337" s="191"/>
      <c r="P337" s="110" t="s">
        <v>579</v>
      </c>
      <c r="Q337" s="25"/>
    </row>
    <row r="338" spans="1:17" x14ac:dyDescent="0.2">
      <c r="A338" s="50">
        <v>332</v>
      </c>
      <c r="B338" s="92"/>
      <c r="C338" s="72"/>
      <c r="D338" s="80"/>
      <c r="E338" s="80"/>
      <c r="F338" s="42" t="s">
        <v>2537</v>
      </c>
      <c r="G338" s="77" t="s">
        <v>2333</v>
      </c>
      <c r="H338" s="48">
        <v>10</v>
      </c>
      <c r="I338" s="39">
        <v>11110</v>
      </c>
      <c r="J338" s="227">
        <f>SUM(K338+L338+M338+N338+O338)</f>
        <v>7664.21</v>
      </c>
      <c r="K338" s="189">
        <v>7664.21</v>
      </c>
      <c r="L338" s="191"/>
      <c r="M338" s="190"/>
      <c r="N338" s="191"/>
      <c r="O338" s="191"/>
      <c r="P338" s="191"/>
      <c r="Q338" s="25"/>
    </row>
    <row r="339" spans="1:17" x14ac:dyDescent="0.2">
      <c r="A339" s="50">
        <v>333</v>
      </c>
      <c r="B339" s="424" t="s">
        <v>2560</v>
      </c>
      <c r="C339" s="414" t="s">
        <v>2231</v>
      </c>
      <c r="D339" s="100">
        <v>236897</v>
      </c>
      <c r="E339" s="80">
        <v>63117515</v>
      </c>
      <c r="F339" s="417" t="s">
        <v>2551</v>
      </c>
      <c r="G339" s="77" t="s">
        <v>172</v>
      </c>
      <c r="H339" s="273">
        <v>10</v>
      </c>
      <c r="I339" s="51">
        <v>21110</v>
      </c>
      <c r="J339" s="225">
        <f t="shared" ref="J339" si="51">SUM(K339+L339+M339+N339+O339)</f>
        <v>1000</v>
      </c>
      <c r="K339" s="189"/>
      <c r="L339" s="191"/>
      <c r="M339" s="190"/>
      <c r="N339" s="191">
        <v>1000</v>
      </c>
      <c r="O339" s="191"/>
      <c r="P339" s="110" t="s">
        <v>2561</v>
      </c>
      <c r="Q339" s="25"/>
    </row>
    <row r="340" spans="1:17" x14ac:dyDescent="0.2">
      <c r="A340" s="50">
        <v>334</v>
      </c>
      <c r="B340" s="92" t="s">
        <v>2562</v>
      </c>
      <c r="C340" s="72" t="s">
        <v>2231</v>
      </c>
      <c r="D340" s="80">
        <v>236953</v>
      </c>
      <c r="E340" s="80">
        <v>63117515</v>
      </c>
      <c r="F340" s="417" t="s">
        <v>2551</v>
      </c>
      <c r="G340" s="77" t="s">
        <v>172</v>
      </c>
      <c r="H340" s="273">
        <v>10</v>
      </c>
      <c r="I340" s="51">
        <v>21110</v>
      </c>
      <c r="J340" s="225">
        <f t="shared" si="46"/>
        <v>5000</v>
      </c>
      <c r="K340" s="189"/>
      <c r="L340" s="191"/>
      <c r="M340" s="190"/>
      <c r="N340" s="191">
        <v>5000</v>
      </c>
      <c r="O340" s="191"/>
      <c r="P340" s="191" t="s">
        <v>2563</v>
      </c>
      <c r="Q340" s="25"/>
    </row>
    <row r="341" spans="1:17" x14ac:dyDescent="0.2">
      <c r="A341" s="50">
        <v>335</v>
      </c>
      <c r="B341" s="424" t="s">
        <v>2560</v>
      </c>
      <c r="C341" s="414" t="s">
        <v>2231</v>
      </c>
      <c r="D341" s="100">
        <v>238649</v>
      </c>
      <c r="E341" s="80">
        <v>63117515</v>
      </c>
      <c r="F341" s="42" t="s">
        <v>2574</v>
      </c>
      <c r="G341" s="77" t="s">
        <v>2585</v>
      </c>
      <c r="H341" s="48">
        <v>10</v>
      </c>
      <c r="I341" s="51">
        <v>21110</v>
      </c>
      <c r="J341" s="225">
        <f t="shared" si="46"/>
        <v>-1000</v>
      </c>
      <c r="K341" s="189"/>
      <c r="L341" s="191"/>
      <c r="M341" s="190"/>
      <c r="N341" s="191">
        <v>-1000</v>
      </c>
      <c r="O341" s="191"/>
      <c r="P341" s="110" t="s">
        <v>2561</v>
      </c>
      <c r="Q341" s="25"/>
    </row>
    <row r="342" spans="1:17" x14ac:dyDescent="0.2">
      <c r="A342" s="50">
        <v>336</v>
      </c>
      <c r="B342" s="424" t="s">
        <v>2560</v>
      </c>
      <c r="C342" s="414" t="s">
        <v>2231</v>
      </c>
      <c r="D342" s="100">
        <v>239129</v>
      </c>
      <c r="E342" s="80">
        <v>63117515</v>
      </c>
      <c r="F342" s="417" t="s">
        <v>2574</v>
      </c>
      <c r="G342" s="77" t="s">
        <v>172</v>
      </c>
      <c r="H342" s="273">
        <v>10</v>
      </c>
      <c r="I342" s="51">
        <v>21110</v>
      </c>
      <c r="J342" s="225">
        <f t="shared" si="46"/>
        <v>1000</v>
      </c>
      <c r="K342" s="189"/>
      <c r="L342" s="191"/>
      <c r="M342" s="190"/>
      <c r="N342" s="191">
        <v>1000</v>
      </c>
      <c r="O342" s="191"/>
      <c r="P342" s="110" t="s">
        <v>2561</v>
      </c>
      <c r="Q342" s="25"/>
    </row>
    <row r="343" spans="1:17" x14ac:dyDescent="0.2">
      <c r="A343" s="50">
        <v>337</v>
      </c>
      <c r="B343" s="424" t="s">
        <v>2586</v>
      </c>
      <c r="C343" s="414" t="s">
        <v>2573</v>
      </c>
      <c r="D343" s="100">
        <v>239140</v>
      </c>
      <c r="E343" s="80">
        <v>63117515</v>
      </c>
      <c r="F343" s="417" t="s">
        <v>2574</v>
      </c>
      <c r="G343" s="77" t="s">
        <v>1057</v>
      </c>
      <c r="H343" s="273">
        <v>21</v>
      </c>
      <c r="I343" s="51">
        <v>14010</v>
      </c>
      <c r="J343" s="225">
        <f t="shared" si="46"/>
        <v>308</v>
      </c>
      <c r="K343" s="189"/>
      <c r="L343" s="191"/>
      <c r="M343" s="190">
        <v>308</v>
      </c>
      <c r="N343" s="191"/>
      <c r="O343" s="191"/>
      <c r="P343" s="110" t="s">
        <v>473</v>
      </c>
      <c r="Q343" s="25"/>
    </row>
    <row r="344" spans="1:17" x14ac:dyDescent="0.2">
      <c r="A344" s="50">
        <v>338</v>
      </c>
      <c r="B344" s="424" t="s">
        <v>2672</v>
      </c>
      <c r="C344" s="414" t="s">
        <v>2650</v>
      </c>
      <c r="D344" s="100">
        <v>246574</v>
      </c>
      <c r="E344" s="80">
        <v>63117515</v>
      </c>
      <c r="F344" s="417" t="s">
        <v>2650</v>
      </c>
      <c r="G344" s="77" t="s">
        <v>1174</v>
      </c>
      <c r="H344" s="48">
        <v>21</v>
      </c>
      <c r="I344" s="51">
        <v>13440</v>
      </c>
      <c r="J344" s="225">
        <f t="shared" si="46"/>
        <v>250</v>
      </c>
      <c r="K344" s="189"/>
      <c r="L344" s="191"/>
      <c r="M344" s="190">
        <v>250</v>
      </c>
      <c r="N344" s="191"/>
      <c r="O344" s="191"/>
      <c r="P344" s="110" t="s">
        <v>1171</v>
      </c>
      <c r="Q344" s="25"/>
    </row>
    <row r="345" spans="1:17" x14ac:dyDescent="0.2">
      <c r="A345" s="50">
        <v>339</v>
      </c>
      <c r="B345" s="424" t="s">
        <v>2672</v>
      </c>
      <c r="C345" s="414" t="s">
        <v>2650</v>
      </c>
      <c r="D345" s="100">
        <v>246580</v>
      </c>
      <c r="E345" s="80">
        <v>63117515</v>
      </c>
      <c r="F345" s="417" t="s">
        <v>2650</v>
      </c>
      <c r="G345" s="77" t="s">
        <v>1174</v>
      </c>
      <c r="H345" s="48">
        <v>21</v>
      </c>
      <c r="I345" s="51">
        <v>13440</v>
      </c>
      <c r="J345" s="225">
        <f t="shared" ref="J345:J348" si="52">SUM(K345+L345+M345+N345+O345)</f>
        <v>250</v>
      </c>
      <c r="K345" s="189"/>
      <c r="L345" s="191"/>
      <c r="M345" s="190">
        <v>250</v>
      </c>
      <c r="N345" s="191"/>
      <c r="O345" s="191"/>
      <c r="P345" s="110" t="s">
        <v>977</v>
      </c>
      <c r="Q345" s="25"/>
    </row>
    <row r="346" spans="1:17" x14ac:dyDescent="0.2">
      <c r="A346" s="50">
        <v>340</v>
      </c>
      <c r="B346" s="424" t="s">
        <v>2672</v>
      </c>
      <c r="C346" s="414" t="s">
        <v>2650</v>
      </c>
      <c r="D346" s="100"/>
      <c r="E346" s="80">
        <v>63117515</v>
      </c>
      <c r="F346" s="417" t="s">
        <v>2650</v>
      </c>
      <c r="G346" s="77" t="s">
        <v>1174</v>
      </c>
      <c r="H346" s="48">
        <v>21</v>
      </c>
      <c r="I346" s="51">
        <v>13440</v>
      </c>
      <c r="J346" s="225">
        <f t="shared" si="52"/>
        <v>250</v>
      </c>
      <c r="K346" s="189"/>
      <c r="L346" s="191"/>
      <c r="M346" s="190">
        <v>250</v>
      </c>
      <c r="N346" s="191"/>
      <c r="O346" s="191"/>
      <c r="P346" s="110" t="s">
        <v>858</v>
      </c>
      <c r="Q346" s="25"/>
    </row>
    <row r="347" spans="1:17" x14ac:dyDescent="0.2">
      <c r="A347" s="50">
        <v>341</v>
      </c>
      <c r="B347" s="274" t="s">
        <v>2676</v>
      </c>
      <c r="C347" s="34" t="s">
        <v>2189</v>
      </c>
      <c r="D347" s="40">
        <v>247140</v>
      </c>
      <c r="E347" s="80">
        <v>63117515</v>
      </c>
      <c r="F347" s="38" t="s">
        <v>2673</v>
      </c>
      <c r="G347" s="77" t="s">
        <v>881</v>
      </c>
      <c r="H347" s="48">
        <v>10</v>
      </c>
      <c r="I347" s="51">
        <v>22299</v>
      </c>
      <c r="J347" s="225">
        <f t="shared" si="52"/>
        <v>250</v>
      </c>
      <c r="K347" s="390"/>
      <c r="L347" s="187"/>
      <c r="M347" s="190"/>
      <c r="N347" s="191">
        <v>250</v>
      </c>
      <c r="O347" s="191"/>
      <c r="P347" s="110" t="s">
        <v>2677</v>
      </c>
      <c r="Q347" s="25"/>
    </row>
    <row r="348" spans="1:17" x14ac:dyDescent="0.2">
      <c r="A348" s="50">
        <v>342</v>
      </c>
      <c r="B348" s="424"/>
      <c r="C348" s="414"/>
      <c r="D348" s="100"/>
      <c r="E348" s="80"/>
      <c r="F348" s="42" t="s">
        <v>2740</v>
      </c>
      <c r="G348" s="77" t="s">
        <v>2538</v>
      </c>
      <c r="H348" s="48">
        <v>10</v>
      </c>
      <c r="I348" s="39">
        <v>11110</v>
      </c>
      <c r="J348" s="225">
        <f t="shared" si="52"/>
        <v>7667.05</v>
      </c>
      <c r="K348" s="189">
        <v>7667.05</v>
      </c>
      <c r="L348" s="191"/>
      <c r="M348" s="190"/>
      <c r="N348" s="191"/>
      <c r="O348" s="191"/>
      <c r="P348" s="110"/>
      <c r="Q348" s="25"/>
    </row>
    <row r="349" spans="1:17" x14ac:dyDescent="0.2">
      <c r="A349" s="50">
        <v>343</v>
      </c>
      <c r="B349" s="424" t="s">
        <v>2778</v>
      </c>
      <c r="C349" s="414" t="s">
        <v>2247</v>
      </c>
      <c r="D349" s="100">
        <v>273218</v>
      </c>
      <c r="E349" s="80">
        <v>63117515</v>
      </c>
      <c r="F349" s="417" t="s">
        <v>2772</v>
      </c>
      <c r="G349" s="77" t="s">
        <v>172</v>
      </c>
      <c r="H349" s="273">
        <v>10</v>
      </c>
      <c r="I349" s="51">
        <v>21200</v>
      </c>
      <c r="J349" s="225">
        <f t="shared" ref="J349" si="53">SUM(K349+L349+M349+N349+O349)</f>
        <v>500</v>
      </c>
      <c r="K349" s="189"/>
      <c r="L349" s="191"/>
      <c r="M349" s="190"/>
      <c r="N349" s="191">
        <v>500</v>
      </c>
      <c r="O349" s="191"/>
      <c r="P349" s="110" t="s">
        <v>2779</v>
      </c>
      <c r="Q349" s="25"/>
    </row>
    <row r="350" spans="1:17" x14ac:dyDescent="0.2">
      <c r="A350" s="50">
        <v>344</v>
      </c>
      <c r="B350" s="424" t="s">
        <v>2776</v>
      </c>
      <c r="C350" s="529" t="s">
        <v>2712</v>
      </c>
      <c r="D350" s="81">
        <v>274086</v>
      </c>
      <c r="E350" s="80">
        <v>63117515</v>
      </c>
      <c r="F350" s="42" t="s">
        <v>2633</v>
      </c>
      <c r="G350" s="77" t="s">
        <v>2777</v>
      </c>
      <c r="H350" s="48">
        <v>21</v>
      </c>
      <c r="I350" s="51">
        <v>13440</v>
      </c>
      <c r="J350" s="226">
        <f t="shared" ref="J350:J376" si="54">SUM(K350+L350+M350+N350+O350)</f>
        <v>300</v>
      </c>
      <c r="K350" s="390"/>
      <c r="L350" s="191"/>
      <c r="M350" s="190">
        <v>300</v>
      </c>
      <c r="N350" s="191"/>
      <c r="O350" s="191"/>
      <c r="P350" s="338" t="s">
        <v>1091</v>
      </c>
      <c r="Q350" s="25"/>
    </row>
    <row r="351" spans="1:17" x14ac:dyDescent="0.2">
      <c r="A351" s="50">
        <v>345</v>
      </c>
      <c r="B351" s="424" t="s">
        <v>2788</v>
      </c>
      <c r="C351" s="529" t="s">
        <v>2568</v>
      </c>
      <c r="D351" s="81">
        <v>274096</v>
      </c>
      <c r="E351" s="80">
        <v>63117515</v>
      </c>
      <c r="F351" s="42" t="s">
        <v>2633</v>
      </c>
      <c r="G351" s="77" t="s">
        <v>240</v>
      </c>
      <c r="H351" s="48">
        <v>21</v>
      </c>
      <c r="I351" s="51">
        <v>13460</v>
      </c>
      <c r="J351" s="226">
        <f t="shared" si="54"/>
        <v>320</v>
      </c>
      <c r="K351" s="390"/>
      <c r="L351" s="191"/>
      <c r="M351" s="190">
        <v>320</v>
      </c>
      <c r="N351" s="191"/>
      <c r="O351" s="191"/>
      <c r="P351" s="338" t="s">
        <v>2789</v>
      </c>
      <c r="Q351" s="25"/>
    </row>
    <row r="352" spans="1:17" x14ac:dyDescent="0.2">
      <c r="A352" s="50">
        <v>346</v>
      </c>
      <c r="B352" s="424" t="s">
        <v>2792</v>
      </c>
      <c r="C352" s="529" t="s">
        <v>1163</v>
      </c>
      <c r="D352" s="81">
        <v>274916</v>
      </c>
      <c r="E352" s="80">
        <v>63117515</v>
      </c>
      <c r="F352" s="42" t="s">
        <v>2790</v>
      </c>
      <c r="G352" s="77" t="s">
        <v>172</v>
      </c>
      <c r="H352" s="273">
        <v>10</v>
      </c>
      <c r="I352" s="51">
        <v>21200</v>
      </c>
      <c r="J352" s="226">
        <f t="shared" si="54"/>
        <v>500</v>
      </c>
      <c r="K352" s="390"/>
      <c r="L352" s="191"/>
      <c r="M352" s="190"/>
      <c r="N352" s="191">
        <v>500</v>
      </c>
      <c r="O352" s="191"/>
      <c r="P352" s="338" t="s">
        <v>2793</v>
      </c>
      <c r="Q352" s="25"/>
    </row>
    <row r="353" spans="1:17" x14ac:dyDescent="0.2">
      <c r="A353" s="50">
        <v>347</v>
      </c>
      <c r="B353" s="274" t="s">
        <v>2805</v>
      </c>
      <c r="C353" s="34" t="s">
        <v>1748</v>
      </c>
      <c r="D353" s="40">
        <v>275272</v>
      </c>
      <c r="E353" s="80">
        <v>63117515</v>
      </c>
      <c r="F353" s="42" t="s">
        <v>2790</v>
      </c>
      <c r="G353" s="77" t="s">
        <v>172</v>
      </c>
      <c r="H353" s="48">
        <v>10</v>
      </c>
      <c r="I353" s="51">
        <v>21110</v>
      </c>
      <c r="J353" s="225">
        <f t="shared" si="54"/>
        <v>1000</v>
      </c>
      <c r="K353" s="593"/>
      <c r="L353" s="187"/>
      <c r="M353" s="190"/>
      <c r="N353" s="191">
        <v>1000</v>
      </c>
      <c r="O353" s="191"/>
      <c r="P353" s="110" t="s">
        <v>2806</v>
      </c>
      <c r="Q353" s="25"/>
    </row>
    <row r="354" spans="1:17" x14ac:dyDescent="0.2">
      <c r="A354" s="50">
        <v>348</v>
      </c>
      <c r="B354" s="274" t="s">
        <v>2871</v>
      </c>
      <c r="C354" s="34" t="s">
        <v>2247</v>
      </c>
      <c r="D354" s="40">
        <v>276485</v>
      </c>
      <c r="E354" s="80">
        <v>63117515</v>
      </c>
      <c r="F354" s="42" t="s">
        <v>2872</v>
      </c>
      <c r="G354" s="77" t="s">
        <v>172</v>
      </c>
      <c r="H354" s="273">
        <v>10</v>
      </c>
      <c r="I354" s="51">
        <v>21200</v>
      </c>
      <c r="J354" s="225">
        <f t="shared" si="54"/>
        <v>500</v>
      </c>
      <c r="K354" s="594"/>
      <c r="L354" s="187"/>
      <c r="M354" s="190"/>
      <c r="N354" s="191">
        <v>500</v>
      </c>
      <c r="O354" s="191"/>
      <c r="P354" s="110" t="s">
        <v>2873</v>
      </c>
      <c r="Q354" s="25"/>
    </row>
    <row r="355" spans="1:17" x14ac:dyDescent="0.2">
      <c r="A355" s="50">
        <v>349</v>
      </c>
      <c r="B355" s="274" t="s">
        <v>2874</v>
      </c>
      <c r="C355" s="34" t="s">
        <v>2247</v>
      </c>
      <c r="D355" s="40">
        <v>276530</v>
      </c>
      <c r="E355" s="80">
        <v>63117515</v>
      </c>
      <c r="F355" s="42" t="s">
        <v>2872</v>
      </c>
      <c r="G355" s="77" t="s">
        <v>172</v>
      </c>
      <c r="H355" s="273">
        <v>21</v>
      </c>
      <c r="I355" s="51">
        <v>21200</v>
      </c>
      <c r="J355" s="225">
        <f t="shared" si="54"/>
        <v>500</v>
      </c>
      <c r="K355" s="594"/>
      <c r="L355" s="187"/>
      <c r="M355" s="190"/>
      <c r="N355" s="191">
        <v>500</v>
      </c>
      <c r="O355" s="191"/>
      <c r="P355" s="110" t="s">
        <v>2875</v>
      </c>
      <c r="Q355" s="25"/>
    </row>
    <row r="356" spans="1:17" x14ac:dyDescent="0.2">
      <c r="A356" s="50">
        <v>350</v>
      </c>
      <c r="B356" s="274" t="s">
        <v>2876</v>
      </c>
      <c r="C356" s="34" t="s">
        <v>2329</v>
      </c>
      <c r="D356" s="40">
        <v>279272</v>
      </c>
      <c r="E356" s="80">
        <v>63117515</v>
      </c>
      <c r="F356" s="42" t="s">
        <v>2872</v>
      </c>
      <c r="G356" s="77" t="s">
        <v>172</v>
      </c>
      <c r="H356" s="273">
        <v>21</v>
      </c>
      <c r="I356" s="51">
        <v>21200</v>
      </c>
      <c r="J356" s="225">
        <f t="shared" si="54"/>
        <v>500</v>
      </c>
      <c r="K356" s="594"/>
      <c r="L356" s="187"/>
      <c r="M356" s="190"/>
      <c r="N356" s="191">
        <v>500</v>
      </c>
      <c r="O356" s="191"/>
      <c r="P356" s="110" t="s">
        <v>2877</v>
      </c>
      <c r="Q356" s="25"/>
    </row>
    <row r="357" spans="1:17" x14ac:dyDescent="0.2">
      <c r="A357" s="50">
        <v>351</v>
      </c>
      <c r="B357" s="274" t="s">
        <v>2895</v>
      </c>
      <c r="C357" s="34" t="s">
        <v>2790</v>
      </c>
      <c r="D357" s="40">
        <v>279290</v>
      </c>
      <c r="E357" s="80">
        <v>63117515</v>
      </c>
      <c r="F357" s="42" t="s">
        <v>2823</v>
      </c>
      <c r="G357" s="83" t="s">
        <v>869</v>
      </c>
      <c r="H357" s="32">
        <v>21</v>
      </c>
      <c r="I357" s="33">
        <v>13460</v>
      </c>
      <c r="J357" s="225">
        <f t="shared" si="54"/>
        <v>329.15</v>
      </c>
      <c r="K357" s="189"/>
      <c r="L357" s="191"/>
      <c r="M357" s="190">
        <v>329.15</v>
      </c>
      <c r="N357" s="191"/>
      <c r="O357" s="191"/>
      <c r="P357" s="110" t="s">
        <v>1504</v>
      </c>
      <c r="Q357" s="25"/>
    </row>
    <row r="358" spans="1:17" x14ac:dyDescent="0.2">
      <c r="A358" s="50">
        <v>352</v>
      </c>
      <c r="B358" s="596"/>
      <c r="C358" s="597"/>
      <c r="D358" s="488">
        <v>279320</v>
      </c>
      <c r="E358" s="489">
        <v>63117515</v>
      </c>
      <c r="F358" s="598" t="s">
        <v>2823</v>
      </c>
      <c r="G358" s="513" t="s">
        <v>172</v>
      </c>
      <c r="H358" s="640">
        <v>21</v>
      </c>
      <c r="I358" s="491">
        <v>21200</v>
      </c>
      <c r="J358" s="225">
        <f t="shared" si="54"/>
        <v>1000</v>
      </c>
      <c r="K358" s="515"/>
      <c r="L358" s="435"/>
      <c r="M358" s="432"/>
      <c r="N358" s="191">
        <v>1000</v>
      </c>
      <c r="O358" s="435"/>
      <c r="P358" s="490" t="s">
        <v>3012</v>
      </c>
      <c r="Q358" s="25"/>
    </row>
    <row r="359" spans="1:17" x14ac:dyDescent="0.2">
      <c r="A359" s="50">
        <v>353</v>
      </c>
      <c r="B359" s="274" t="s">
        <v>2896</v>
      </c>
      <c r="C359" s="34" t="s">
        <v>2790</v>
      </c>
      <c r="D359" s="40">
        <v>279346</v>
      </c>
      <c r="E359" s="80">
        <v>63117515</v>
      </c>
      <c r="F359" s="42" t="s">
        <v>2823</v>
      </c>
      <c r="G359" s="83" t="s">
        <v>1505</v>
      </c>
      <c r="H359" s="32">
        <v>21</v>
      </c>
      <c r="I359" s="33">
        <v>13460</v>
      </c>
      <c r="J359" s="225">
        <f t="shared" si="54"/>
        <v>1035</v>
      </c>
      <c r="K359" s="189"/>
      <c r="L359" s="191"/>
      <c r="M359" s="190">
        <v>1035</v>
      </c>
      <c r="N359" s="191"/>
      <c r="O359" s="191"/>
      <c r="P359" s="110" t="s">
        <v>1501</v>
      </c>
      <c r="Q359" s="25"/>
    </row>
    <row r="360" spans="1:17" x14ac:dyDescent="0.2">
      <c r="A360" s="50">
        <v>354</v>
      </c>
      <c r="B360" s="274" t="s">
        <v>2893</v>
      </c>
      <c r="C360" s="34" t="s">
        <v>2282</v>
      </c>
      <c r="D360" s="40">
        <v>279423</v>
      </c>
      <c r="E360" s="80">
        <v>63117515</v>
      </c>
      <c r="F360" s="42" t="s">
        <v>2823</v>
      </c>
      <c r="G360" s="77" t="s">
        <v>2068</v>
      </c>
      <c r="H360" s="273">
        <v>21</v>
      </c>
      <c r="I360" s="51">
        <v>13132</v>
      </c>
      <c r="J360" s="225">
        <f t="shared" si="54"/>
        <v>390</v>
      </c>
      <c r="K360" s="594"/>
      <c r="L360" s="187"/>
      <c r="M360" s="190">
        <v>390</v>
      </c>
      <c r="N360" s="191"/>
      <c r="O360" s="191"/>
      <c r="P360" s="110" t="s">
        <v>2894</v>
      </c>
      <c r="Q360" s="25"/>
    </row>
    <row r="361" spans="1:17" x14ac:dyDescent="0.2">
      <c r="A361" s="50">
        <v>355</v>
      </c>
      <c r="B361" s="424" t="s">
        <v>1262</v>
      </c>
      <c r="C361" s="529" t="s">
        <v>2703</v>
      </c>
      <c r="D361" s="100">
        <v>280465</v>
      </c>
      <c r="E361" s="80">
        <v>63117515</v>
      </c>
      <c r="F361" s="42" t="s">
        <v>2823</v>
      </c>
      <c r="G361" s="77" t="s">
        <v>240</v>
      </c>
      <c r="H361" s="48">
        <v>21</v>
      </c>
      <c r="I361" s="51">
        <v>13460</v>
      </c>
      <c r="J361" s="225">
        <f>SUM(K361+L361+M361+N361+O361)</f>
        <v>17000</v>
      </c>
      <c r="K361" s="390"/>
      <c r="L361" s="187"/>
      <c r="M361" s="190">
        <v>17000</v>
      </c>
      <c r="N361" s="191"/>
      <c r="O361" s="191"/>
      <c r="P361" s="338" t="s">
        <v>2891</v>
      </c>
      <c r="Q361" s="25"/>
    </row>
    <row r="362" spans="1:17" x14ac:dyDescent="0.2">
      <c r="A362" s="50">
        <v>356</v>
      </c>
      <c r="B362" s="424" t="s">
        <v>1262</v>
      </c>
      <c r="C362" s="529" t="s">
        <v>2703</v>
      </c>
      <c r="D362" s="100">
        <v>280661</v>
      </c>
      <c r="E362" s="80">
        <v>63117515</v>
      </c>
      <c r="F362" s="42" t="s">
        <v>2823</v>
      </c>
      <c r="G362" s="77" t="s">
        <v>240</v>
      </c>
      <c r="H362" s="48">
        <v>21</v>
      </c>
      <c r="I362" s="51">
        <v>13460</v>
      </c>
      <c r="J362" s="225">
        <f>SUM(K362+L362+M362+N362+O362)</f>
        <v>14058</v>
      </c>
      <c r="K362" s="390"/>
      <c r="L362" s="187"/>
      <c r="M362" s="190">
        <v>14058</v>
      </c>
      <c r="N362" s="191"/>
      <c r="O362" s="191"/>
      <c r="P362" s="338" t="s">
        <v>2892</v>
      </c>
      <c r="Q362" s="25"/>
    </row>
    <row r="363" spans="1:17" x14ac:dyDescent="0.2">
      <c r="A363" s="50">
        <v>357</v>
      </c>
      <c r="B363" s="424"/>
      <c r="C363" s="529"/>
      <c r="D363" s="439">
        <v>280785</v>
      </c>
      <c r="E363" s="489">
        <v>63117515</v>
      </c>
      <c r="F363" s="598" t="s">
        <v>2823</v>
      </c>
      <c r="G363" s="599" t="s">
        <v>3009</v>
      </c>
      <c r="H363" s="600">
        <v>21</v>
      </c>
      <c r="I363" s="526">
        <v>22200</v>
      </c>
      <c r="J363" s="514">
        <f t="shared" ref="J363:J364" si="55">SUM(K363+L363+M363+N363+O363)</f>
        <v>400</v>
      </c>
      <c r="K363" s="639"/>
      <c r="L363" s="601"/>
      <c r="M363" s="432"/>
      <c r="N363" s="191">
        <v>400</v>
      </c>
      <c r="O363" s="435"/>
      <c r="P363" s="437" t="s">
        <v>3011</v>
      </c>
      <c r="Q363" s="25"/>
    </row>
    <row r="364" spans="1:17" x14ac:dyDescent="0.2">
      <c r="A364" s="50">
        <v>358</v>
      </c>
      <c r="B364" s="424"/>
      <c r="C364" s="529"/>
      <c r="D364" s="439">
        <v>280796</v>
      </c>
      <c r="E364" s="489">
        <v>63117515</v>
      </c>
      <c r="F364" s="598" t="s">
        <v>2823</v>
      </c>
      <c r="G364" s="599" t="s">
        <v>3009</v>
      </c>
      <c r="H364" s="600">
        <v>21</v>
      </c>
      <c r="I364" s="526">
        <v>22200</v>
      </c>
      <c r="J364" s="514">
        <f t="shared" si="55"/>
        <v>400</v>
      </c>
      <c r="K364" s="639"/>
      <c r="L364" s="601"/>
      <c r="M364" s="432"/>
      <c r="N364" s="191">
        <v>400</v>
      </c>
      <c r="O364" s="435"/>
      <c r="P364" s="437" t="s">
        <v>2449</v>
      </c>
      <c r="Q364" s="25"/>
    </row>
    <row r="365" spans="1:17" x14ac:dyDescent="0.2">
      <c r="A365" s="50">
        <v>359</v>
      </c>
      <c r="B365" s="629"/>
      <c r="C365" s="635"/>
      <c r="D365" s="439">
        <v>280805</v>
      </c>
      <c r="E365" s="489">
        <v>63117515</v>
      </c>
      <c r="F365" s="598" t="s">
        <v>2823</v>
      </c>
      <c r="G365" s="599" t="s">
        <v>3009</v>
      </c>
      <c r="H365" s="600">
        <v>21</v>
      </c>
      <c r="I365" s="526">
        <v>22200</v>
      </c>
      <c r="J365" s="514">
        <f>SUM(K365+L365+M365+N365+O365)</f>
        <v>400</v>
      </c>
      <c r="K365" s="639"/>
      <c r="L365" s="601"/>
      <c r="M365" s="432"/>
      <c r="N365" s="191">
        <v>400</v>
      </c>
      <c r="O365" s="191"/>
      <c r="P365" s="437" t="s">
        <v>3010</v>
      </c>
      <c r="Q365" s="25"/>
    </row>
    <row r="366" spans="1:17" x14ac:dyDescent="0.2">
      <c r="A366" s="50">
        <v>360</v>
      </c>
      <c r="B366" s="274" t="s">
        <v>2879</v>
      </c>
      <c r="C366" s="34" t="s">
        <v>2720</v>
      </c>
      <c r="D366" s="40">
        <v>280973</v>
      </c>
      <c r="E366" s="80">
        <v>63117515</v>
      </c>
      <c r="F366" s="42" t="s">
        <v>2823</v>
      </c>
      <c r="G366" s="77" t="s">
        <v>2101</v>
      </c>
      <c r="H366" s="273">
        <v>21</v>
      </c>
      <c r="I366" s="51">
        <v>22298</v>
      </c>
      <c r="J366" s="225">
        <f t="shared" si="54"/>
        <v>200</v>
      </c>
      <c r="K366" s="594"/>
      <c r="L366" s="187"/>
      <c r="M366" s="190"/>
      <c r="N366" s="191">
        <v>200</v>
      </c>
      <c r="O366" s="191"/>
      <c r="P366" s="110" t="s">
        <v>2878</v>
      </c>
      <c r="Q366" s="25"/>
    </row>
    <row r="367" spans="1:17" x14ac:dyDescent="0.2">
      <c r="A367" s="50">
        <v>361</v>
      </c>
      <c r="B367" s="274" t="s">
        <v>2880</v>
      </c>
      <c r="C367" s="34" t="s">
        <v>973</v>
      </c>
      <c r="D367" s="40">
        <v>280953</v>
      </c>
      <c r="E367" s="80">
        <v>63117515</v>
      </c>
      <c r="F367" s="42" t="s">
        <v>2872</v>
      </c>
      <c r="G367" s="77" t="s">
        <v>172</v>
      </c>
      <c r="H367" s="273">
        <v>21</v>
      </c>
      <c r="I367" s="51">
        <v>21200</v>
      </c>
      <c r="J367" s="225">
        <f t="shared" si="54"/>
        <v>3000</v>
      </c>
      <c r="K367" s="594"/>
      <c r="L367" s="187"/>
      <c r="M367" s="190"/>
      <c r="N367" s="191">
        <v>3000</v>
      </c>
      <c r="O367" s="191"/>
      <c r="P367" s="110" t="s">
        <v>2881</v>
      </c>
      <c r="Q367" s="25"/>
    </row>
    <row r="368" spans="1:17" x14ac:dyDescent="0.2">
      <c r="A368" s="50">
        <v>362</v>
      </c>
      <c r="B368" s="274" t="s">
        <v>2882</v>
      </c>
      <c r="C368" s="34" t="s">
        <v>2329</v>
      </c>
      <c r="D368" s="40">
        <v>282020</v>
      </c>
      <c r="E368" s="80">
        <v>63117515</v>
      </c>
      <c r="F368" s="42" t="s">
        <v>2872</v>
      </c>
      <c r="G368" s="77" t="s">
        <v>172</v>
      </c>
      <c r="H368" s="273">
        <v>21</v>
      </c>
      <c r="I368" s="51">
        <v>21200</v>
      </c>
      <c r="J368" s="225">
        <f t="shared" si="54"/>
        <v>1000</v>
      </c>
      <c r="K368" s="594"/>
      <c r="L368" s="187"/>
      <c r="M368" s="190"/>
      <c r="N368" s="191">
        <v>1000</v>
      </c>
      <c r="O368" s="191"/>
      <c r="P368" s="110" t="s">
        <v>2883</v>
      </c>
      <c r="Q368" s="25"/>
    </row>
    <row r="369" spans="1:21" x14ac:dyDescent="0.2">
      <c r="A369" s="50">
        <v>363</v>
      </c>
      <c r="B369" s="274" t="s">
        <v>2826</v>
      </c>
      <c r="C369" s="34" t="s">
        <v>587</v>
      </c>
      <c r="D369" s="40">
        <v>285332</v>
      </c>
      <c r="E369" s="80">
        <v>63117515</v>
      </c>
      <c r="F369" s="42" t="s">
        <v>2809</v>
      </c>
      <c r="G369" s="77" t="s">
        <v>172</v>
      </c>
      <c r="H369" s="273">
        <v>10</v>
      </c>
      <c r="I369" s="51">
        <v>21200</v>
      </c>
      <c r="J369" s="225">
        <f t="shared" si="54"/>
        <v>2000</v>
      </c>
      <c r="K369" s="594"/>
      <c r="L369" s="187"/>
      <c r="M369" s="190"/>
      <c r="N369" s="191">
        <v>2000</v>
      </c>
      <c r="O369" s="191"/>
      <c r="P369" s="110" t="s">
        <v>2825</v>
      </c>
      <c r="Q369" s="25"/>
    </row>
    <row r="370" spans="1:21" x14ac:dyDescent="0.2">
      <c r="A370" s="50">
        <v>364</v>
      </c>
      <c r="B370" s="274" t="s">
        <v>2845</v>
      </c>
      <c r="C370" s="34" t="s">
        <v>2231</v>
      </c>
      <c r="D370" s="40">
        <v>285835</v>
      </c>
      <c r="E370" s="80">
        <v>63117515</v>
      </c>
      <c r="F370" s="42" t="s">
        <v>2809</v>
      </c>
      <c r="G370" s="77" t="s">
        <v>172</v>
      </c>
      <c r="H370" s="273">
        <v>10</v>
      </c>
      <c r="I370" s="51">
        <v>21200</v>
      </c>
      <c r="J370" s="225">
        <f t="shared" si="54"/>
        <v>1500</v>
      </c>
      <c r="K370" s="594"/>
      <c r="L370" s="187"/>
      <c r="M370" s="190"/>
      <c r="N370" s="191">
        <v>1500</v>
      </c>
      <c r="O370" s="191"/>
      <c r="P370" s="110" t="s">
        <v>2844</v>
      </c>
      <c r="Q370" s="25"/>
      <c r="R370" s="535"/>
      <c r="T370" s="535"/>
    </row>
    <row r="371" spans="1:21" ht="12.75" customHeight="1" x14ac:dyDescent="0.2">
      <c r="A371" s="50">
        <v>365</v>
      </c>
      <c r="B371" s="274" t="s">
        <v>2560</v>
      </c>
      <c r="C371" s="34" t="s">
        <v>2231</v>
      </c>
      <c r="D371" s="40">
        <v>285876</v>
      </c>
      <c r="E371" s="80">
        <v>63117515</v>
      </c>
      <c r="F371" s="42" t="s">
        <v>2809</v>
      </c>
      <c r="G371" s="77" t="s">
        <v>172</v>
      </c>
      <c r="H371" s="273">
        <v>10</v>
      </c>
      <c r="I371" s="51">
        <v>21200</v>
      </c>
      <c r="J371" s="225">
        <f t="shared" si="54"/>
        <v>10000</v>
      </c>
      <c r="K371" s="594"/>
      <c r="L371" s="187"/>
      <c r="M371" s="190"/>
      <c r="N371" s="191">
        <v>10000</v>
      </c>
      <c r="O371" s="191"/>
      <c r="P371" s="110" t="s">
        <v>2561</v>
      </c>
      <c r="R371" s="316"/>
      <c r="T371" s="316"/>
    </row>
    <row r="372" spans="1:21" x14ac:dyDescent="0.2">
      <c r="A372" s="50">
        <v>366</v>
      </c>
      <c r="B372" s="274" t="s">
        <v>2676</v>
      </c>
      <c r="C372" s="34" t="s">
        <v>2189</v>
      </c>
      <c r="D372" s="40">
        <v>287981</v>
      </c>
      <c r="E372" s="80">
        <v>63117515</v>
      </c>
      <c r="F372" s="38" t="s">
        <v>2908</v>
      </c>
      <c r="G372" s="77" t="s">
        <v>881</v>
      </c>
      <c r="H372" s="48">
        <v>10</v>
      </c>
      <c r="I372" s="51">
        <v>22299</v>
      </c>
      <c r="J372" s="225">
        <f t="shared" si="54"/>
        <v>250</v>
      </c>
      <c r="K372" s="390"/>
      <c r="L372" s="187"/>
      <c r="M372" s="190"/>
      <c r="N372" s="191">
        <v>250</v>
      </c>
      <c r="O372" s="191"/>
      <c r="P372" s="110" t="s">
        <v>2677</v>
      </c>
      <c r="R372" s="316"/>
      <c r="T372" s="316"/>
    </row>
    <row r="373" spans="1:21" x14ac:dyDescent="0.2">
      <c r="A373" s="50">
        <v>367</v>
      </c>
      <c r="B373" s="92" t="s">
        <v>1517</v>
      </c>
      <c r="C373" s="72" t="s">
        <v>772</v>
      </c>
      <c r="D373" s="80">
        <v>287991</v>
      </c>
      <c r="E373" s="80">
        <v>63117515</v>
      </c>
      <c r="F373" s="417" t="s">
        <v>2908</v>
      </c>
      <c r="G373" s="83" t="s">
        <v>2114</v>
      </c>
      <c r="H373" s="32">
        <v>10</v>
      </c>
      <c r="I373" s="33">
        <v>22299</v>
      </c>
      <c r="J373" s="225">
        <f t="shared" si="54"/>
        <v>200</v>
      </c>
      <c r="K373" s="189"/>
      <c r="L373" s="191"/>
      <c r="M373" s="190"/>
      <c r="N373" s="190">
        <v>200</v>
      </c>
      <c r="O373" s="191"/>
      <c r="P373" s="110" t="s">
        <v>580</v>
      </c>
      <c r="R373" s="316"/>
      <c r="T373" s="366"/>
      <c r="U373" s="25"/>
    </row>
    <row r="374" spans="1:21" x14ac:dyDescent="0.2">
      <c r="A374" s="50">
        <v>368</v>
      </c>
      <c r="B374" s="274" t="s">
        <v>2952</v>
      </c>
      <c r="C374" s="34" t="s">
        <v>2537</v>
      </c>
      <c r="D374" s="40">
        <v>303985</v>
      </c>
      <c r="E374" s="80">
        <v>63117515</v>
      </c>
      <c r="F374" s="42" t="s">
        <v>2953</v>
      </c>
      <c r="G374" s="77" t="s">
        <v>125</v>
      </c>
      <c r="H374" s="273">
        <v>10</v>
      </c>
      <c r="I374" s="51">
        <v>14310</v>
      </c>
      <c r="J374" s="225">
        <f t="shared" si="54"/>
        <v>159.1</v>
      </c>
      <c r="K374" s="390"/>
      <c r="L374" s="191"/>
      <c r="M374" s="190">
        <v>159.1</v>
      </c>
      <c r="N374" s="191"/>
      <c r="O374" s="191"/>
      <c r="P374" s="110" t="s">
        <v>126</v>
      </c>
      <c r="R374" s="366"/>
      <c r="S374" s="25"/>
      <c r="T374" s="316"/>
    </row>
    <row r="375" spans="1:21" x14ac:dyDescent="0.2">
      <c r="A375" s="50">
        <v>369</v>
      </c>
      <c r="B375" s="274" t="s">
        <v>2954</v>
      </c>
      <c r="C375" s="34" t="s">
        <v>2537</v>
      </c>
      <c r="D375" s="40">
        <v>303986</v>
      </c>
      <c r="E375" s="80">
        <v>63117515</v>
      </c>
      <c r="F375" s="42" t="s">
        <v>2953</v>
      </c>
      <c r="G375" s="77" t="s">
        <v>125</v>
      </c>
      <c r="H375" s="273">
        <v>10</v>
      </c>
      <c r="I375" s="51">
        <v>14310</v>
      </c>
      <c r="J375" s="225">
        <f t="shared" ref="J375" si="56">SUM(K375+L375+M375+N375+O375)</f>
        <v>157.9</v>
      </c>
      <c r="K375" s="390"/>
      <c r="L375" s="191"/>
      <c r="M375" s="190">
        <v>157.9</v>
      </c>
      <c r="N375" s="191"/>
      <c r="O375" s="191"/>
      <c r="P375" s="110" t="s">
        <v>126</v>
      </c>
      <c r="R375" s="316"/>
      <c r="T375" s="631"/>
    </row>
    <row r="376" spans="1:21" ht="13.5" thickBot="1" x14ac:dyDescent="0.25">
      <c r="A376" s="50">
        <v>370</v>
      </c>
      <c r="B376" s="274"/>
      <c r="C376" s="34"/>
      <c r="D376" s="40"/>
      <c r="E376" s="80"/>
      <c r="F376" s="42" t="s">
        <v>2963</v>
      </c>
      <c r="G376" s="77" t="s">
        <v>2735</v>
      </c>
      <c r="H376" s="48">
        <v>10</v>
      </c>
      <c r="I376" s="39">
        <v>11110</v>
      </c>
      <c r="J376" s="225">
        <f t="shared" si="54"/>
        <v>7667.05</v>
      </c>
      <c r="K376" s="390">
        <v>7667.05</v>
      </c>
      <c r="L376" s="187"/>
      <c r="M376" s="190"/>
      <c r="N376" s="191"/>
      <c r="O376" s="191"/>
      <c r="P376" s="110"/>
      <c r="R376" s="628"/>
    </row>
    <row r="377" spans="1:21" ht="13.5" thickBot="1" x14ac:dyDescent="0.25">
      <c r="A377" s="205"/>
      <c r="B377" s="206"/>
      <c r="C377" s="223"/>
      <c r="D377" s="356"/>
      <c r="E377" s="208"/>
      <c r="F377" s="207"/>
      <c r="G377" s="208"/>
      <c r="H377" s="207"/>
      <c r="I377" s="209" t="s">
        <v>47</v>
      </c>
      <c r="J377" s="210">
        <f>SUM(J7:J376)</f>
        <v>1085532.97</v>
      </c>
      <c r="K377" s="210">
        <f>SUM(K7:K376)</f>
        <v>71705.38</v>
      </c>
      <c r="L377" s="210">
        <v>0</v>
      </c>
      <c r="M377" s="210">
        <f>SUM(M7:M376)</f>
        <v>936147.15999999968</v>
      </c>
      <c r="N377" s="210">
        <f>SUM(N7:N376)</f>
        <v>77680.429999999993</v>
      </c>
      <c r="O377" s="210">
        <f>SUM(O7:O376)</f>
        <v>0</v>
      </c>
      <c r="P377" s="224"/>
    </row>
    <row r="378" spans="1:21" x14ac:dyDescent="0.2">
      <c r="M378" s="25"/>
      <c r="N378" s="25"/>
      <c r="O378" s="25"/>
      <c r="P378" s="102"/>
    </row>
    <row r="379" spans="1:21" x14ac:dyDescent="0.2">
      <c r="D379" s="73"/>
      <c r="G379" s="2"/>
      <c r="I379" s="25"/>
      <c r="J379" s="277"/>
      <c r="K379" s="277"/>
      <c r="L379" s="25"/>
      <c r="M379" s="312"/>
      <c r="N379" s="316"/>
      <c r="O379" s="25"/>
      <c r="P379" s="102"/>
    </row>
    <row r="380" spans="1:21" x14ac:dyDescent="0.2">
      <c r="P380" s="2"/>
    </row>
    <row r="381" spans="1:21" x14ac:dyDescent="0.2">
      <c r="G381" s="111"/>
    </row>
    <row r="394" spans="16:16" x14ac:dyDescent="0.2">
      <c r="P394" s="114"/>
    </row>
    <row r="586" ht="12.75" customHeight="1" x14ac:dyDescent="0.2"/>
  </sheetData>
  <autoFilter ref="A6:P371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2"/>
  <sheetViews>
    <sheetView topLeftCell="A214" zoomScale="110" zoomScaleNormal="110" workbookViewId="0">
      <selection activeCell="V235" sqref="V235:V237"/>
    </sheetView>
  </sheetViews>
  <sheetFormatPr defaultRowHeight="12.75" customHeight="1" x14ac:dyDescent="0.2"/>
  <cols>
    <col min="1" max="1" width="4.42578125" style="2" customWidth="1"/>
    <col min="2" max="2" width="11.42578125" style="3" customWidth="1"/>
    <col min="3" max="3" width="8.7109375" style="2" customWidth="1"/>
    <col min="4" max="4" width="7" style="102" customWidth="1"/>
    <col min="5" max="5" width="9.42578125" style="3" customWidth="1"/>
    <col min="6" max="6" width="8.42578125" style="2" customWidth="1"/>
    <col min="7" max="7" width="22.140625" style="3" customWidth="1"/>
    <col min="8" max="8" width="4.28515625" style="2" customWidth="1"/>
    <col min="9" max="9" width="6.42578125" style="2" customWidth="1"/>
    <col min="10" max="10" width="9.85546875" style="2" customWidth="1"/>
    <col min="11" max="11" width="8.85546875" style="2" customWidth="1"/>
    <col min="12" max="13" width="8.7109375" style="2" customWidth="1"/>
    <col min="14" max="14" width="6.7109375" style="2" customWidth="1"/>
    <col min="15" max="15" width="9.42578125" style="2" customWidth="1"/>
    <col min="16" max="16" width="17.28515625" style="2" customWidth="1"/>
    <col min="17" max="19" width="9.140625" style="2"/>
    <col min="20" max="20" width="14.140625" style="2" customWidth="1"/>
    <col min="21" max="21" width="9.140625" style="2"/>
    <col min="22" max="22" width="14.5703125" style="2" customWidth="1"/>
    <col min="23" max="16384" width="9.140625" style="2"/>
  </cols>
  <sheetData>
    <row r="1" spans="1:19" s="84" customFormat="1" ht="12.75" customHeight="1" x14ac:dyDescent="0.25">
      <c r="B1" s="94"/>
      <c r="C1" s="129" t="s">
        <v>64</v>
      </c>
      <c r="D1" s="348"/>
      <c r="E1" s="349"/>
      <c r="F1" s="130"/>
      <c r="P1" s="111"/>
    </row>
    <row r="2" spans="1:19" s="84" customFormat="1" ht="12.75" customHeight="1" x14ac:dyDescent="0.25">
      <c r="B2" s="94"/>
      <c r="C2" s="129" t="s">
        <v>1</v>
      </c>
      <c r="D2" s="348"/>
      <c r="E2" s="349"/>
      <c r="F2" s="130"/>
      <c r="P2" s="111"/>
    </row>
    <row r="3" spans="1:19" s="84" customFormat="1" ht="12.75" customHeight="1" x14ac:dyDescent="0.25">
      <c r="A3" s="85"/>
      <c r="B3" s="95"/>
      <c r="C3" s="129" t="s">
        <v>2244</v>
      </c>
      <c r="D3" s="349"/>
      <c r="E3" s="348"/>
      <c r="F3" s="130"/>
      <c r="P3" s="111"/>
    </row>
    <row r="4" spans="1:19" s="84" customFormat="1" ht="12.75" customHeight="1" x14ac:dyDescent="0.2">
      <c r="B4" s="94"/>
      <c r="C4" s="181"/>
      <c r="D4" s="111"/>
      <c r="E4" s="111"/>
      <c r="G4" s="111"/>
      <c r="P4" s="111"/>
    </row>
    <row r="5" spans="1:19" ht="17.25" customHeight="1" thickBot="1" x14ac:dyDescent="0.3">
      <c r="A5" s="4" t="s">
        <v>2988</v>
      </c>
      <c r="B5" s="67"/>
      <c r="C5" s="4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25"/>
      <c r="Q5" s="25"/>
      <c r="R5" s="25"/>
      <c r="S5" s="25"/>
    </row>
    <row r="6" spans="1:19" ht="12.75" customHeight="1" thickBot="1" x14ac:dyDescent="0.25">
      <c r="A6" s="211" t="s">
        <v>2</v>
      </c>
      <c r="B6" s="212" t="s">
        <v>49</v>
      </c>
      <c r="C6" s="229" t="s">
        <v>48</v>
      </c>
      <c r="D6" s="214" t="s">
        <v>0</v>
      </c>
      <c r="E6" s="215" t="s">
        <v>3</v>
      </c>
      <c r="F6" s="216" t="s">
        <v>50</v>
      </c>
      <c r="G6" s="217" t="s">
        <v>4</v>
      </c>
      <c r="H6" s="211" t="s">
        <v>28</v>
      </c>
      <c r="I6" s="218" t="s">
        <v>5</v>
      </c>
      <c r="J6" s="233" t="s">
        <v>6</v>
      </c>
      <c r="K6" s="220" t="s">
        <v>7</v>
      </c>
      <c r="L6" s="221" t="s">
        <v>8</v>
      </c>
      <c r="M6" s="219" t="s">
        <v>9</v>
      </c>
      <c r="N6" s="222" t="s">
        <v>10</v>
      </c>
      <c r="O6" s="219" t="s">
        <v>11</v>
      </c>
      <c r="P6" s="219" t="s">
        <v>12</v>
      </c>
    </row>
    <row r="7" spans="1:19" ht="12.75" customHeight="1" x14ac:dyDescent="0.2">
      <c r="A7" s="49">
        <v>1</v>
      </c>
      <c r="B7" s="110"/>
      <c r="C7" s="309"/>
      <c r="D7" s="80"/>
      <c r="E7" s="80"/>
      <c r="F7" s="37" t="s">
        <v>80</v>
      </c>
      <c r="G7" s="280" t="s">
        <v>78</v>
      </c>
      <c r="H7" s="38">
        <v>10</v>
      </c>
      <c r="I7" s="38">
        <v>11110</v>
      </c>
      <c r="J7" s="225">
        <f>SUM(K7+L7+M7+N7+O7)</f>
        <v>6301.07</v>
      </c>
      <c r="K7" s="323">
        <v>6301.07</v>
      </c>
      <c r="L7" s="187"/>
      <c r="M7" s="187"/>
      <c r="N7" s="187"/>
      <c r="O7" s="187"/>
      <c r="P7" s="110"/>
    </row>
    <row r="8" spans="1:19" ht="12.75" customHeight="1" x14ac:dyDescent="0.2">
      <c r="A8" s="309">
        <v>2</v>
      </c>
      <c r="B8" s="110"/>
      <c r="C8" s="309"/>
      <c r="D8" s="80"/>
      <c r="E8" s="80"/>
      <c r="F8" s="37" t="s">
        <v>80</v>
      </c>
      <c r="G8" s="280" t="s">
        <v>79</v>
      </c>
      <c r="H8" s="38">
        <v>10</v>
      </c>
      <c r="I8" s="38">
        <v>11110</v>
      </c>
      <c r="J8" s="225">
        <f>SUM(K8+L8+M8+N8+O8)</f>
        <v>24051.4</v>
      </c>
      <c r="K8" s="323">
        <v>24051.4</v>
      </c>
      <c r="L8" s="187"/>
      <c r="M8" s="187"/>
      <c r="N8" s="187"/>
      <c r="O8" s="187"/>
      <c r="P8" s="297"/>
    </row>
    <row r="9" spans="1:19" ht="12.75" customHeight="1" x14ac:dyDescent="0.2">
      <c r="A9" s="309">
        <v>3</v>
      </c>
      <c r="B9" s="110">
        <v>384020</v>
      </c>
      <c r="C9" s="309" t="s">
        <v>87</v>
      </c>
      <c r="D9" s="80">
        <v>11722</v>
      </c>
      <c r="E9" s="80">
        <v>63118015</v>
      </c>
      <c r="F9" s="38" t="s">
        <v>100</v>
      </c>
      <c r="G9" s="80" t="s">
        <v>108</v>
      </c>
      <c r="H9" s="48">
        <v>10</v>
      </c>
      <c r="I9" s="51">
        <v>14060</v>
      </c>
      <c r="J9" s="225">
        <f>SUM(K9+L9+M9+N9+O9)</f>
        <v>7147.7</v>
      </c>
      <c r="K9" s="323"/>
      <c r="L9" s="187"/>
      <c r="M9" s="187">
        <v>7147.7</v>
      </c>
      <c r="N9" s="187"/>
      <c r="O9" s="187"/>
      <c r="P9" s="297" t="s">
        <v>109</v>
      </c>
    </row>
    <row r="10" spans="1:19" ht="12.75" customHeight="1" x14ac:dyDescent="0.2">
      <c r="A10" s="309">
        <v>4</v>
      </c>
      <c r="B10" s="110" t="s">
        <v>103</v>
      </c>
      <c r="C10" s="309" t="s">
        <v>104</v>
      </c>
      <c r="D10" s="80">
        <v>11725</v>
      </c>
      <c r="E10" s="80">
        <v>63118015</v>
      </c>
      <c r="F10" s="38" t="s">
        <v>105</v>
      </c>
      <c r="G10" s="80" t="s">
        <v>106</v>
      </c>
      <c r="H10" s="48">
        <v>10</v>
      </c>
      <c r="I10" s="51">
        <v>31510</v>
      </c>
      <c r="J10" s="225">
        <f t="shared" ref="J10:J49" si="0">SUM(K10+L10+M10+N10+O10)</f>
        <v>120000</v>
      </c>
      <c r="K10" s="323"/>
      <c r="L10" s="187"/>
      <c r="M10" s="187"/>
      <c r="N10" s="187"/>
      <c r="O10" s="187">
        <v>120000</v>
      </c>
      <c r="P10" s="297" t="s">
        <v>107</v>
      </c>
    </row>
    <row r="11" spans="1:19" ht="12.75" customHeight="1" x14ac:dyDescent="0.2">
      <c r="A11" s="309">
        <v>5</v>
      </c>
      <c r="B11" s="116">
        <v>333777</v>
      </c>
      <c r="C11" s="71" t="s">
        <v>110</v>
      </c>
      <c r="D11" s="80">
        <v>11741</v>
      </c>
      <c r="E11" s="80">
        <v>63118015</v>
      </c>
      <c r="F11" s="38" t="s">
        <v>105</v>
      </c>
      <c r="G11" s="80" t="s">
        <v>108</v>
      </c>
      <c r="H11" s="48">
        <v>10</v>
      </c>
      <c r="I11" s="51">
        <v>14060</v>
      </c>
      <c r="J11" s="226">
        <f t="shared" si="0"/>
        <v>8746.99</v>
      </c>
      <c r="K11" s="199"/>
      <c r="L11" s="197"/>
      <c r="M11" s="191">
        <v>8746.99</v>
      </c>
      <c r="N11" s="197"/>
      <c r="O11" s="197"/>
      <c r="P11" s="297" t="s">
        <v>109</v>
      </c>
    </row>
    <row r="12" spans="1:19" ht="12.75" customHeight="1" x14ac:dyDescent="0.2">
      <c r="A12" s="309">
        <v>6</v>
      </c>
      <c r="B12" s="116"/>
      <c r="C12" s="71"/>
      <c r="D12" s="363">
        <v>14142</v>
      </c>
      <c r="E12" s="363">
        <v>63118015</v>
      </c>
      <c r="F12" s="345" t="s">
        <v>842</v>
      </c>
      <c r="G12" s="470" t="s">
        <v>139</v>
      </c>
      <c r="H12" s="365">
        <v>10</v>
      </c>
      <c r="I12" s="462">
        <v>14410</v>
      </c>
      <c r="J12" s="466">
        <f t="shared" si="0"/>
        <v>38446.33</v>
      </c>
      <c r="K12" s="311"/>
      <c r="L12" s="244"/>
      <c r="M12" s="244">
        <v>38446.33</v>
      </c>
      <c r="N12" s="244"/>
      <c r="O12" s="244"/>
      <c r="P12" s="379" t="s">
        <v>847</v>
      </c>
    </row>
    <row r="13" spans="1:19" ht="12.75" customHeight="1" x14ac:dyDescent="0.2">
      <c r="A13" s="309">
        <v>7</v>
      </c>
      <c r="B13" s="116"/>
      <c r="C13" s="71"/>
      <c r="D13" s="363">
        <v>14108</v>
      </c>
      <c r="E13" s="363">
        <v>63118015</v>
      </c>
      <c r="F13" s="345" t="s">
        <v>842</v>
      </c>
      <c r="G13" s="470" t="s">
        <v>848</v>
      </c>
      <c r="H13" s="365">
        <v>10</v>
      </c>
      <c r="I13" s="462">
        <v>34000</v>
      </c>
      <c r="J13" s="466">
        <f t="shared" si="0"/>
        <v>9806.52</v>
      </c>
      <c r="K13" s="311"/>
      <c r="L13" s="244"/>
      <c r="M13" s="244"/>
      <c r="N13" s="244"/>
      <c r="O13" s="244">
        <v>9806.52</v>
      </c>
      <c r="P13" s="379" t="s">
        <v>847</v>
      </c>
    </row>
    <row r="14" spans="1:19" ht="12.75" customHeight="1" x14ac:dyDescent="0.2">
      <c r="A14" s="309">
        <v>8</v>
      </c>
      <c r="B14" s="116"/>
      <c r="C14" s="71"/>
      <c r="D14" s="363">
        <v>14108</v>
      </c>
      <c r="E14" s="363">
        <v>63118015</v>
      </c>
      <c r="F14" s="345" t="s">
        <v>842</v>
      </c>
      <c r="G14" s="470" t="s">
        <v>848</v>
      </c>
      <c r="H14" s="365">
        <v>10</v>
      </c>
      <c r="I14" s="462">
        <v>34000</v>
      </c>
      <c r="J14" s="466">
        <f t="shared" si="0"/>
        <v>100000</v>
      </c>
      <c r="K14" s="311"/>
      <c r="L14" s="244"/>
      <c r="M14" s="244"/>
      <c r="N14" s="244"/>
      <c r="O14" s="244">
        <v>100000</v>
      </c>
      <c r="P14" s="379" t="s">
        <v>847</v>
      </c>
    </row>
    <row r="15" spans="1:19" ht="12.75" customHeight="1" x14ac:dyDescent="0.2">
      <c r="A15" s="309">
        <v>9</v>
      </c>
      <c r="B15" s="116"/>
      <c r="C15" s="71"/>
      <c r="D15" s="363">
        <v>14108</v>
      </c>
      <c r="E15" s="363">
        <v>63118015</v>
      </c>
      <c r="F15" s="345" t="s">
        <v>842</v>
      </c>
      <c r="G15" s="470" t="s">
        <v>848</v>
      </c>
      <c r="H15" s="365">
        <v>10</v>
      </c>
      <c r="I15" s="462">
        <v>34000</v>
      </c>
      <c r="J15" s="466">
        <f t="shared" si="0"/>
        <v>80000</v>
      </c>
      <c r="K15" s="311"/>
      <c r="L15" s="244"/>
      <c r="M15" s="244"/>
      <c r="N15" s="244"/>
      <c r="O15" s="244">
        <v>80000</v>
      </c>
      <c r="P15" s="379" t="s">
        <v>847</v>
      </c>
    </row>
    <row r="16" spans="1:19" ht="12.75" customHeight="1" x14ac:dyDescent="0.2">
      <c r="A16" s="309">
        <v>10</v>
      </c>
      <c r="B16" s="116"/>
      <c r="C16" s="71"/>
      <c r="D16" s="363">
        <v>14108</v>
      </c>
      <c r="E16" s="363">
        <v>63118015</v>
      </c>
      <c r="F16" s="345" t="s">
        <v>842</v>
      </c>
      <c r="G16" s="470" t="s">
        <v>848</v>
      </c>
      <c r="H16" s="365">
        <v>10</v>
      </c>
      <c r="I16" s="462">
        <v>34000</v>
      </c>
      <c r="J16" s="466">
        <f t="shared" si="0"/>
        <v>60000</v>
      </c>
      <c r="K16" s="311"/>
      <c r="L16" s="244"/>
      <c r="M16" s="244"/>
      <c r="N16" s="244"/>
      <c r="O16" s="244">
        <v>60000</v>
      </c>
      <c r="P16" s="379" t="s">
        <v>847</v>
      </c>
    </row>
    <row r="17" spans="1:16" ht="12.75" customHeight="1" x14ac:dyDescent="0.2">
      <c r="A17" s="309">
        <v>11</v>
      </c>
      <c r="B17" s="116"/>
      <c r="C17" s="71"/>
      <c r="D17" s="363">
        <v>14108</v>
      </c>
      <c r="E17" s="363">
        <v>63118015</v>
      </c>
      <c r="F17" s="345" t="s">
        <v>842</v>
      </c>
      <c r="G17" s="470" t="s">
        <v>848</v>
      </c>
      <c r="H17" s="365">
        <v>10</v>
      </c>
      <c r="I17" s="462">
        <v>34000</v>
      </c>
      <c r="J17" s="466">
        <f t="shared" si="0"/>
        <v>50000</v>
      </c>
      <c r="K17" s="311"/>
      <c r="L17" s="244"/>
      <c r="M17" s="244"/>
      <c r="N17" s="244"/>
      <c r="O17" s="244">
        <v>50000</v>
      </c>
      <c r="P17" s="379" t="s">
        <v>847</v>
      </c>
    </row>
    <row r="18" spans="1:16" ht="12.75" customHeight="1" x14ac:dyDescent="0.2">
      <c r="A18" s="309">
        <v>12</v>
      </c>
      <c r="B18" s="116"/>
      <c r="C18" s="71"/>
      <c r="D18" s="363">
        <v>14108</v>
      </c>
      <c r="E18" s="363">
        <v>63118015</v>
      </c>
      <c r="F18" s="345" t="s">
        <v>842</v>
      </c>
      <c r="G18" s="470" t="s">
        <v>848</v>
      </c>
      <c r="H18" s="365">
        <v>10</v>
      </c>
      <c r="I18" s="462">
        <v>34000</v>
      </c>
      <c r="J18" s="466">
        <f t="shared" si="0"/>
        <v>100000</v>
      </c>
      <c r="K18" s="311"/>
      <c r="L18" s="244"/>
      <c r="M18" s="244"/>
      <c r="N18" s="244"/>
      <c r="O18" s="244">
        <v>100000</v>
      </c>
      <c r="P18" s="379" t="s">
        <v>847</v>
      </c>
    </row>
    <row r="19" spans="1:16" ht="12.75" customHeight="1" x14ac:dyDescent="0.2">
      <c r="A19" s="309">
        <v>13</v>
      </c>
      <c r="B19" s="116"/>
      <c r="C19" s="71"/>
      <c r="D19" s="363">
        <v>14108</v>
      </c>
      <c r="E19" s="363">
        <v>63118015</v>
      </c>
      <c r="F19" s="345" t="s">
        <v>842</v>
      </c>
      <c r="G19" s="470" t="s">
        <v>848</v>
      </c>
      <c r="H19" s="365">
        <v>10</v>
      </c>
      <c r="I19" s="462">
        <v>34000</v>
      </c>
      <c r="J19" s="466">
        <f t="shared" si="0"/>
        <v>70000</v>
      </c>
      <c r="K19" s="311"/>
      <c r="L19" s="244"/>
      <c r="M19" s="244"/>
      <c r="N19" s="244"/>
      <c r="O19" s="244">
        <v>70000</v>
      </c>
      <c r="P19" s="379" t="s">
        <v>847</v>
      </c>
    </row>
    <row r="20" spans="1:16" ht="12.75" customHeight="1" x14ac:dyDescent="0.2">
      <c r="A20" s="309">
        <v>14</v>
      </c>
      <c r="B20" s="116"/>
      <c r="C20" s="71"/>
      <c r="D20" s="363">
        <v>14108</v>
      </c>
      <c r="E20" s="363">
        <v>63118015</v>
      </c>
      <c r="F20" s="345" t="s">
        <v>842</v>
      </c>
      <c r="G20" s="470" t="s">
        <v>848</v>
      </c>
      <c r="H20" s="365">
        <v>10</v>
      </c>
      <c r="I20" s="462">
        <v>34000</v>
      </c>
      <c r="J20" s="466">
        <f t="shared" si="0"/>
        <v>175000</v>
      </c>
      <c r="K20" s="311"/>
      <c r="L20" s="244"/>
      <c r="M20" s="244"/>
      <c r="N20" s="244"/>
      <c r="O20" s="244">
        <v>175000</v>
      </c>
      <c r="P20" s="379" t="s">
        <v>847</v>
      </c>
    </row>
    <row r="21" spans="1:16" ht="12.75" customHeight="1" x14ac:dyDescent="0.2">
      <c r="A21" s="309">
        <v>15</v>
      </c>
      <c r="B21" s="116"/>
      <c r="C21" s="71"/>
      <c r="D21" s="363">
        <v>14108</v>
      </c>
      <c r="E21" s="363">
        <v>63118015</v>
      </c>
      <c r="F21" s="345" t="s">
        <v>842</v>
      </c>
      <c r="G21" s="470" t="s">
        <v>848</v>
      </c>
      <c r="H21" s="365">
        <v>10</v>
      </c>
      <c r="I21" s="462">
        <v>34000</v>
      </c>
      <c r="J21" s="466">
        <f t="shared" si="0"/>
        <v>100000</v>
      </c>
      <c r="K21" s="311"/>
      <c r="L21" s="244"/>
      <c r="M21" s="244"/>
      <c r="N21" s="244"/>
      <c r="O21" s="244">
        <v>100000</v>
      </c>
      <c r="P21" s="379" t="s">
        <v>847</v>
      </c>
    </row>
    <row r="22" spans="1:16" ht="12.75" customHeight="1" x14ac:dyDescent="0.2">
      <c r="A22" s="309">
        <v>16</v>
      </c>
      <c r="B22" s="116"/>
      <c r="C22" s="71"/>
      <c r="D22" s="363">
        <v>14108</v>
      </c>
      <c r="E22" s="363">
        <v>63118015</v>
      </c>
      <c r="F22" s="345" t="s">
        <v>842</v>
      </c>
      <c r="G22" s="470" t="s">
        <v>848</v>
      </c>
      <c r="H22" s="365">
        <v>10</v>
      </c>
      <c r="I22" s="462">
        <v>34000</v>
      </c>
      <c r="J22" s="466">
        <f t="shared" si="0"/>
        <v>50000</v>
      </c>
      <c r="K22" s="311"/>
      <c r="L22" s="244"/>
      <c r="M22" s="244"/>
      <c r="N22" s="244"/>
      <c r="O22" s="244">
        <v>50000</v>
      </c>
      <c r="P22" s="379" t="s">
        <v>847</v>
      </c>
    </row>
    <row r="23" spans="1:16" ht="12.75" customHeight="1" x14ac:dyDescent="0.2">
      <c r="A23" s="309">
        <v>17</v>
      </c>
      <c r="B23" s="116"/>
      <c r="C23" s="71"/>
      <c r="D23" s="363">
        <v>14108</v>
      </c>
      <c r="E23" s="363">
        <v>63118015</v>
      </c>
      <c r="F23" s="345" t="s">
        <v>842</v>
      </c>
      <c r="G23" s="470" t="s">
        <v>848</v>
      </c>
      <c r="H23" s="365">
        <v>10</v>
      </c>
      <c r="I23" s="462">
        <v>34000</v>
      </c>
      <c r="J23" s="466">
        <f t="shared" si="0"/>
        <v>100000</v>
      </c>
      <c r="K23" s="311"/>
      <c r="L23" s="244"/>
      <c r="M23" s="244"/>
      <c r="N23" s="244"/>
      <c r="O23" s="244">
        <v>100000</v>
      </c>
      <c r="P23" s="379" t="s">
        <v>847</v>
      </c>
    </row>
    <row r="24" spans="1:16" ht="12.75" customHeight="1" x14ac:dyDescent="0.2">
      <c r="A24" s="309">
        <v>18</v>
      </c>
      <c r="B24" s="116"/>
      <c r="C24" s="71"/>
      <c r="D24" s="363">
        <v>14108</v>
      </c>
      <c r="E24" s="363">
        <v>63118015</v>
      </c>
      <c r="F24" s="345" t="s">
        <v>842</v>
      </c>
      <c r="G24" s="470" t="s">
        <v>848</v>
      </c>
      <c r="H24" s="365">
        <v>10</v>
      </c>
      <c r="I24" s="462">
        <v>34000</v>
      </c>
      <c r="J24" s="466">
        <f t="shared" si="0"/>
        <v>30000</v>
      </c>
      <c r="K24" s="311"/>
      <c r="L24" s="244"/>
      <c r="M24" s="244"/>
      <c r="N24" s="244"/>
      <c r="O24" s="244">
        <v>30000</v>
      </c>
      <c r="P24" s="379" t="s">
        <v>847</v>
      </c>
    </row>
    <row r="25" spans="1:16" ht="12.75" customHeight="1" x14ac:dyDescent="0.2">
      <c r="A25" s="309">
        <v>19</v>
      </c>
      <c r="B25" s="116"/>
      <c r="C25" s="71"/>
      <c r="D25" s="363">
        <v>14164</v>
      </c>
      <c r="E25" s="363">
        <v>63118015</v>
      </c>
      <c r="F25" s="345" t="s">
        <v>842</v>
      </c>
      <c r="G25" s="470" t="s">
        <v>139</v>
      </c>
      <c r="H25" s="365">
        <v>10</v>
      </c>
      <c r="I25" s="462">
        <v>34000</v>
      </c>
      <c r="J25" s="466">
        <f t="shared" si="0"/>
        <v>37635.03</v>
      </c>
      <c r="K25" s="311"/>
      <c r="L25" s="244"/>
      <c r="M25" s="244"/>
      <c r="N25" s="244"/>
      <c r="O25" s="244">
        <v>37635.03</v>
      </c>
      <c r="P25" s="379" t="s">
        <v>849</v>
      </c>
    </row>
    <row r="26" spans="1:16" ht="12.75" customHeight="1" x14ac:dyDescent="0.2">
      <c r="A26" s="309">
        <v>20</v>
      </c>
      <c r="B26" s="116"/>
      <c r="C26" s="71"/>
      <c r="D26" s="363">
        <v>14164</v>
      </c>
      <c r="E26" s="363">
        <v>63118015</v>
      </c>
      <c r="F26" s="345" t="s">
        <v>842</v>
      </c>
      <c r="G26" s="470" t="s">
        <v>139</v>
      </c>
      <c r="H26" s="365">
        <v>10</v>
      </c>
      <c r="I26" s="462">
        <v>34000</v>
      </c>
      <c r="J26" s="466">
        <f t="shared" si="0"/>
        <v>200000</v>
      </c>
      <c r="K26" s="311"/>
      <c r="L26" s="244"/>
      <c r="M26" s="244"/>
      <c r="N26" s="244"/>
      <c r="O26" s="244">
        <v>200000</v>
      </c>
      <c r="P26" s="379" t="s">
        <v>849</v>
      </c>
    </row>
    <row r="27" spans="1:16" ht="12.75" customHeight="1" x14ac:dyDescent="0.2">
      <c r="A27" s="309">
        <v>21</v>
      </c>
      <c r="B27" s="116"/>
      <c r="C27" s="71"/>
      <c r="D27" s="363">
        <v>14164</v>
      </c>
      <c r="E27" s="363">
        <v>63118015</v>
      </c>
      <c r="F27" s="345" t="s">
        <v>842</v>
      </c>
      <c r="G27" s="470" t="s">
        <v>139</v>
      </c>
      <c r="H27" s="365">
        <v>10</v>
      </c>
      <c r="I27" s="462">
        <v>34000</v>
      </c>
      <c r="J27" s="466">
        <f t="shared" si="0"/>
        <v>200000</v>
      </c>
      <c r="K27" s="311"/>
      <c r="L27" s="244"/>
      <c r="M27" s="244"/>
      <c r="N27" s="244"/>
      <c r="O27" s="244">
        <v>200000</v>
      </c>
      <c r="P27" s="379" t="s">
        <v>849</v>
      </c>
    </row>
    <row r="28" spans="1:16" ht="12.75" customHeight="1" x14ac:dyDescent="0.2">
      <c r="A28" s="309">
        <v>22</v>
      </c>
      <c r="B28" s="116"/>
      <c r="C28" s="71"/>
      <c r="D28" s="363">
        <v>14181</v>
      </c>
      <c r="E28" s="363">
        <v>63118015</v>
      </c>
      <c r="F28" s="345" t="s">
        <v>842</v>
      </c>
      <c r="G28" s="470" t="s">
        <v>139</v>
      </c>
      <c r="H28" s="365">
        <v>10</v>
      </c>
      <c r="I28" s="462">
        <v>34000</v>
      </c>
      <c r="J28" s="466">
        <f t="shared" si="0"/>
        <v>32929.730000000003</v>
      </c>
      <c r="K28" s="311"/>
      <c r="L28" s="244"/>
      <c r="M28" s="244"/>
      <c r="N28" s="244"/>
      <c r="O28" s="244">
        <v>32929.730000000003</v>
      </c>
      <c r="P28" s="379" t="s">
        <v>850</v>
      </c>
    </row>
    <row r="29" spans="1:16" ht="12.75" customHeight="1" x14ac:dyDescent="0.2">
      <c r="A29" s="309">
        <v>23</v>
      </c>
      <c r="B29" s="116"/>
      <c r="C29" s="71"/>
      <c r="D29" s="363">
        <v>14181</v>
      </c>
      <c r="E29" s="363">
        <v>63118015</v>
      </c>
      <c r="F29" s="345" t="s">
        <v>842</v>
      </c>
      <c r="G29" s="470" t="s">
        <v>139</v>
      </c>
      <c r="H29" s="365">
        <v>10</v>
      </c>
      <c r="I29" s="462">
        <v>34000</v>
      </c>
      <c r="J29" s="466">
        <f t="shared" si="0"/>
        <v>100000</v>
      </c>
      <c r="K29" s="311"/>
      <c r="L29" s="244"/>
      <c r="M29" s="244"/>
      <c r="N29" s="244"/>
      <c r="O29" s="244">
        <v>100000</v>
      </c>
      <c r="P29" s="379" t="s">
        <v>850</v>
      </c>
    </row>
    <row r="30" spans="1:16" ht="12.75" customHeight="1" x14ac:dyDescent="0.2">
      <c r="A30" s="309">
        <v>24</v>
      </c>
      <c r="B30" s="116"/>
      <c r="C30" s="71"/>
      <c r="D30" s="363">
        <v>14181</v>
      </c>
      <c r="E30" s="363">
        <v>63118015</v>
      </c>
      <c r="F30" s="345" t="s">
        <v>842</v>
      </c>
      <c r="G30" s="470" t="s">
        <v>139</v>
      </c>
      <c r="H30" s="365">
        <v>21</v>
      </c>
      <c r="I30" s="462">
        <v>34000</v>
      </c>
      <c r="J30" s="466">
        <f t="shared" si="0"/>
        <v>39000</v>
      </c>
      <c r="K30" s="311"/>
      <c r="L30" s="244"/>
      <c r="M30" s="244"/>
      <c r="N30" s="244"/>
      <c r="O30" s="244">
        <v>39000</v>
      </c>
      <c r="P30" s="379" t="s">
        <v>850</v>
      </c>
    </row>
    <row r="31" spans="1:16" ht="12.75" customHeight="1" x14ac:dyDescent="0.2">
      <c r="A31" s="309">
        <v>25</v>
      </c>
      <c r="B31" s="110" t="s">
        <v>111</v>
      </c>
      <c r="C31" s="309" t="s">
        <v>105</v>
      </c>
      <c r="D31" s="80">
        <v>17563</v>
      </c>
      <c r="E31" s="80">
        <v>63118015</v>
      </c>
      <c r="F31" s="38" t="s">
        <v>112</v>
      </c>
      <c r="G31" s="77" t="s">
        <v>113</v>
      </c>
      <c r="H31" s="48">
        <v>10</v>
      </c>
      <c r="I31" s="51">
        <v>13210</v>
      </c>
      <c r="J31" s="225">
        <f t="shared" si="0"/>
        <v>18991.37</v>
      </c>
      <c r="K31" s="323"/>
      <c r="L31" s="187">
        <v>18991.37</v>
      </c>
      <c r="M31" s="187"/>
      <c r="N31" s="187"/>
      <c r="O31" s="187"/>
      <c r="P31" s="297" t="s">
        <v>114</v>
      </c>
    </row>
    <row r="32" spans="1:16" ht="12.75" customHeight="1" x14ac:dyDescent="0.2">
      <c r="A32" s="309">
        <v>26</v>
      </c>
      <c r="B32" s="110" t="s">
        <v>133</v>
      </c>
      <c r="C32" s="309" t="s">
        <v>134</v>
      </c>
      <c r="D32" s="80">
        <v>18380</v>
      </c>
      <c r="E32" s="80">
        <v>63118015</v>
      </c>
      <c r="F32" s="38" t="s">
        <v>135</v>
      </c>
      <c r="G32" s="77" t="s">
        <v>136</v>
      </c>
      <c r="H32" s="48">
        <v>10</v>
      </c>
      <c r="I32" s="51">
        <v>31123</v>
      </c>
      <c r="J32" s="225">
        <f t="shared" ref="J32:J33" si="1">SUM(K32+L32+M32+N32+O32)</f>
        <v>15249</v>
      </c>
      <c r="K32" s="323"/>
      <c r="L32" s="187"/>
      <c r="M32" s="187"/>
      <c r="N32" s="187"/>
      <c r="O32" s="187">
        <v>15249</v>
      </c>
      <c r="P32" s="297" t="s">
        <v>137</v>
      </c>
    </row>
    <row r="33" spans="1:16" ht="12.75" customHeight="1" x14ac:dyDescent="0.2">
      <c r="A33" s="309">
        <v>27</v>
      </c>
      <c r="B33" s="107" t="s">
        <v>138</v>
      </c>
      <c r="C33" s="69" t="s">
        <v>134</v>
      </c>
      <c r="D33" s="40">
        <v>18420</v>
      </c>
      <c r="E33" s="80">
        <v>63118015</v>
      </c>
      <c r="F33" s="38" t="s">
        <v>135</v>
      </c>
      <c r="G33" s="77" t="s">
        <v>136</v>
      </c>
      <c r="H33" s="48">
        <v>10</v>
      </c>
      <c r="I33" s="51">
        <v>31123</v>
      </c>
      <c r="J33" s="225">
        <f t="shared" si="1"/>
        <v>17000</v>
      </c>
      <c r="K33" s="323"/>
      <c r="L33" s="187"/>
      <c r="M33" s="187"/>
      <c r="N33" s="187"/>
      <c r="O33" s="187">
        <v>17000</v>
      </c>
      <c r="P33" s="297" t="s">
        <v>137</v>
      </c>
    </row>
    <row r="34" spans="1:16" ht="12.75" customHeight="1" x14ac:dyDescent="0.2">
      <c r="A34" s="309">
        <v>28</v>
      </c>
      <c r="B34" s="92" t="s">
        <v>163</v>
      </c>
      <c r="C34" s="72" t="s">
        <v>164</v>
      </c>
      <c r="D34" s="80">
        <v>19446</v>
      </c>
      <c r="E34" s="80">
        <v>63118015</v>
      </c>
      <c r="F34" s="38" t="s">
        <v>153</v>
      </c>
      <c r="G34" s="77" t="s">
        <v>143</v>
      </c>
      <c r="H34" s="48">
        <v>10</v>
      </c>
      <c r="I34" s="51">
        <v>13640</v>
      </c>
      <c r="J34" s="225">
        <f t="shared" si="0"/>
        <v>775.5</v>
      </c>
      <c r="K34" s="323"/>
      <c r="L34" s="187"/>
      <c r="M34" s="187">
        <v>775.5</v>
      </c>
      <c r="N34" s="187"/>
      <c r="O34" s="187"/>
      <c r="P34" s="297" t="s">
        <v>144</v>
      </c>
    </row>
    <row r="35" spans="1:16" ht="12.75" customHeight="1" x14ac:dyDescent="0.2">
      <c r="A35" s="309">
        <v>29</v>
      </c>
      <c r="B35" s="92" t="s">
        <v>165</v>
      </c>
      <c r="C35" s="72" t="s">
        <v>142</v>
      </c>
      <c r="D35" s="80">
        <v>19612</v>
      </c>
      <c r="E35" s="80">
        <v>63118015</v>
      </c>
      <c r="F35" s="38" t="s">
        <v>153</v>
      </c>
      <c r="G35" s="77" t="s">
        <v>143</v>
      </c>
      <c r="H35" s="48">
        <v>10</v>
      </c>
      <c r="I35" s="51">
        <v>13640</v>
      </c>
      <c r="J35" s="225">
        <f t="shared" ref="J35:J36" si="2">SUM(K35+L35+M35+N35+O35)</f>
        <v>4281.5</v>
      </c>
      <c r="K35" s="323"/>
      <c r="L35" s="187"/>
      <c r="M35" s="187">
        <v>4281.5</v>
      </c>
      <c r="N35" s="187"/>
      <c r="O35" s="187"/>
      <c r="P35" s="297" t="s">
        <v>144</v>
      </c>
    </row>
    <row r="36" spans="1:16" ht="12.75" customHeight="1" x14ac:dyDescent="0.2">
      <c r="A36" s="309">
        <v>30</v>
      </c>
      <c r="B36" s="425" t="s">
        <v>187</v>
      </c>
      <c r="C36" s="341" t="s">
        <v>185</v>
      </c>
      <c r="D36" s="101">
        <v>20435</v>
      </c>
      <c r="E36" s="80">
        <v>63118275</v>
      </c>
      <c r="F36" s="37" t="s">
        <v>153</v>
      </c>
      <c r="G36" s="77" t="s">
        <v>96</v>
      </c>
      <c r="H36" s="48">
        <v>10</v>
      </c>
      <c r="I36" s="51">
        <v>13445</v>
      </c>
      <c r="J36" s="225">
        <f t="shared" si="2"/>
        <v>406.5</v>
      </c>
      <c r="K36" s="323"/>
      <c r="L36" s="187"/>
      <c r="M36" s="187">
        <v>406.5</v>
      </c>
      <c r="N36" s="187"/>
      <c r="O36" s="187"/>
      <c r="P36" s="110" t="s">
        <v>188</v>
      </c>
    </row>
    <row r="37" spans="1:16" ht="12.75" customHeight="1" x14ac:dyDescent="0.2">
      <c r="A37" s="309">
        <v>31</v>
      </c>
      <c r="B37" s="425" t="s">
        <v>187</v>
      </c>
      <c r="C37" s="341" t="s">
        <v>185</v>
      </c>
      <c r="D37" s="101">
        <v>20435</v>
      </c>
      <c r="E37" s="80">
        <v>63118275</v>
      </c>
      <c r="F37" s="37" t="s">
        <v>153</v>
      </c>
      <c r="G37" s="77" t="s">
        <v>96</v>
      </c>
      <c r="H37" s="48">
        <v>10</v>
      </c>
      <c r="I37" s="51">
        <v>13445</v>
      </c>
      <c r="J37" s="225">
        <f t="shared" ref="J37" si="3">SUM(K37+L37+M37+N37+O37)</f>
        <v>406.5</v>
      </c>
      <c r="K37" s="323"/>
      <c r="L37" s="187"/>
      <c r="M37" s="187">
        <v>406.5</v>
      </c>
      <c r="N37" s="187"/>
      <c r="O37" s="187"/>
      <c r="P37" s="110" t="s">
        <v>188</v>
      </c>
    </row>
    <row r="38" spans="1:16" ht="12.75" customHeight="1" x14ac:dyDescent="0.2">
      <c r="A38" s="309">
        <v>32</v>
      </c>
      <c r="B38" s="425" t="s">
        <v>189</v>
      </c>
      <c r="C38" s="341" t="s">
        <v>185</v>
      </c>
      <c r="D38" s="101">
        <v>20459</v>
      </c>
      <c r="E38" s="80">
        <v>63118275</v>
      </c>
      <c r="F38" s="37" t="s">
        <v>153</v>
      </c>
      <c r="G38" s="77" t="s">
        <v>96</v>
      </c>
      <c r="H38" s="48">
        <v>10</v>
      </c>
      <c r="I38" s="51">
        <v>13445</v>
      </c>
      <c r="J38" s="225">
        <f t="shared" ref="J38" si="4">SUM(K38+L38+M38+N38+O38)</f>
        <v>406.5</v>
      </c>
      <c r="K38" s="323"/>
      <c r="L38" s="187"/>
      <c r="M38" s="187">
        <v>406.5</v>
      </c>
      <c r="N38" s="187"/>
      <c r="O38" s="187"/>
      <c r="P38" s="110" t="s">
        <v>190</v>
      </c>
    </row>
    <row r="39" spans="1:16" ht="12.75" customHeight="1" x14ac:dyDescent="0.2">
      <c r="A39" s="309">
        <v>33</v>
      </c>
      <c r="B39" s="425" t="s">
        <v>189</v>
      </c>
      <c r="C39" s="341" t="s">
        <v>185</v>
      </c>
      <c r="D39" s="101">
        <v>20459</v>
      </c>
      <c r="E39" s="80">
        <v>63118275</v>
      </c>
      <c r="F39" s="37" t="s">
        <v>153</v>
      </c>
      <c r="G39" s="77" t="s">
        <v>96</v>
      </c>
      <c r="H39" s="48">
        <v>10</v>
      </c>
      <c r="I39" s="51">
        <v>13445</v>
      </c>
      <c r="J39" s="225">
        <f t="shared" ref="J39:J40" si="5">SUM(K39+L39+M39+N39+O39)</f>
        <v>406.5</v>
      </c>
      <c r="K39" s="323"/>
      <c r="L39" s="187"/>
      <c r="M39" s="187">
        <v>406.5</v>
      </c>
      <c r="N39" s="187"/>
      <c r="O39" s="187"/>
      <c r="P39" s="110" t="s">
        <v>190</v>
      </c>
    </row>
    <row r="40" spans="1:16" ht="12.75" customHeight="1" x14ac:dyDescent="0.2">
      <c r="A40" s="309">
        <v>34</v>
      </c>
      <c r="B40" s="274" t="s">
        <v>204</v>
      </c>
      <c r="C40" s="34" t="s">
        <v>205</v>
      </c>
      <c r="D40" s="40">
        <v>20958</v>
      </c>
      <c r="E40" s="80">
        <v>63118275</v>
      </c>
      <c r="F40" s="37" t="s">
        <v>199</v>
      </c>
      <c r="G40" s="77" t="s">
        <v>96</v>
      </c>
      <c r="H40" s="48">
        <v>10</v>
      </c>
      <c r="I40" s="51">
        <v>13445</v>
      </c>
      <c r="J40" s="225">
        <f t="shared" si="5"/>
        <v>362.8</v>
      </c>
      <c r="K40" s="323"/>
      <c r="L40" s="187"/>
      <c r="M40" s="187">
        <v>362.8</v>
      </c>
      <c r="N40" s="187"/>
      <c r="O40" s="187"/>
      <c r="P40" s="110" t="s">
        <v>203</v>
      </c>
    </row>
    <row r="41" spans="1:16" ht="12.75" customHeight="1" x14ac:dyDescent="0.2">
      <c r="A41" s="309">
        <v>35</v>
      </c>
      <c r="B41" s="92" t="s">
        <v>197</v>
      </c>
      <c r="C41" s="72" t="s">
        <v>198</v>
      </c>
      <c r="D41" s="80">
        <v>20986</v>
      </c>
      <c r="E41" s="80">
        <v>63118015</v>
      </c>
      <c r="F41" s="37" t="s">
        <v>199</v>
      </c>
      <c r="G41" s="77" t="s">
        <v>96</v>
      </c>
      <c r="H41" s="48">
        <v>10</v>
      </c>
      <c r="I41" s="51">
        <v>13445</v>
      </c>
      <c r="J41" s="225">
        <f t="shared" ref="J41:J46" si="6">SUM(K41+L41+M41+N41+O41)</f>
        <v>449.7</v>
      </c>
      <c r="K41" s="323"/>
      <c r="L41" s="187"/>
      <c r="M41" s="187">
        <v>449.7</v>
      </c>
      <c r="N41" s="187"/>
      <c r="O41" s="187"/>
      <c r="P41" s="110" t="s">
        <v>196</v>
      </c>
    </row>
    <row r="42" spans="1:16" ht="12.75" customHeight="1" x14ac:dyDescent="0.2">
      <c r="A42" s="309">
        <v>36</v>
      </c>
      <c r="B42" s="92" t="s">
        <v>197</v>
      </c>
      <c r="C42" s="72" t="s">
        <v>198</v>
      </c>
      <c r="D42" s="76">
        <v>209.86</v>
      </c>
      <c r="E42" s="80">
        <v>63118015</v>
      </c>
      <c r="F42" s="37" t="s">
        <v>199</v>
      </c>
      <c r="G42" s="77" t="s">
        <v>96</v>
      </c>
      <c r="H42" s="48">
        <v>10</v>
      </c>
      <c r="I42" s="51">
        <v>13445</v>
      </c>
      <c r="J42" s="225">
        <f t="shared" si="6"/>
        <v>449.7</v>
      </c>
      <c r="K42" s="323"/>
      <c r="L42" s="187"/>
      <c r="M42" s="187">
        <v>449.7</v>
      </c>
      <c r="N42" s="187"/>
      <c r="O42" s="187"/>
      <c r="P42" s="110" t="s">
        <v>196</v>
      </c>
    </row>
    <row r="43" spans="1:16" ht="12.75" customHeight="1" x14ac:dyDescent="0.2">
      <c r="A43" s="309">
        <v>37</v>
      </c>
      <c r="B43" s="92" t="s">
        <v>197</v>
      </c>
      <c r="C43" s="72" t="s">
        <v>198</v>
      </c>
      <c r="D43" s="80">
        <v>20986</v>
      </c>
      <c r="E43" s="80">
        <v>63118015</v>
      </c>
      <c r="F43" s="37" t="s">
        <v>199</v>
      </c>
      <c r="G43" s="77" t="s">
        <v>96</v>
      </c>
      <c r="H43" s="48">
        <v>10</v>
      </c>
      <c r="I43" s="51">
        <v>13445</v>
      </c>
      <c r="J43" s="225">
        <f t="shared" si="6"/>
        <v>449.7</v>
      </c>
      <c r="K43" s="323"/>
      <c r="L43" s="187"/>
      <c r="M43" s="187">
        <v>449.7</v>
      </c>
      <c r="N43" s="187"/>
      <c r="O43" s="187"/>
      <c r="P43" s="110" t="s">
        <v>196</v>
      </c>
    </row>
    <row r="44" spans="1:16" ht="12.75" customHeight="1" x14ac:dyDescent="0.2">
      <c r="A44" s="309">
        <v>38</v>
      </c>
      <c r="B44" s="110" t="s">
        <v>115</v>
      </c>
      <c r="C44" s="309" t="s">
        <v>104</v>
      </c>
      <c r="D44" s="80">
        <v>26003</v>
      </c>
      <c r="E44" s="80">
        <v>63118015</v>
      </c>
      <c r="F44" s="38" t="s">
        <v>349</v>
      </c>
      <c r="G44" s="77" t="s">
        <v>116</v>
      </c>
      <c r="H44" s="48">
        <v>10</v>
      </c>
      <c r="I44" s="51">
        <v>31230</v>
      </c>
      <c r="J44" s="225">
        <f t="shared" si="6"/>
        <v>100000</v>
      </c>
      <c r="K44" s="323"/>
      <c r="L44" s="187"/>
      <c r="M44" s="187"/>
      <c r="N44" s="187"/>
      <c r="O44" s="187">
        <v>100000</v>
      </c>
      <c r="P44" s="297" t="s">
        <v>117</v>
      </c>
    </row>
    <row r="45" spans="1:16" ht="12.75" customHeight="1" x14ac:dyDescent="0.2">
      <c r="A45" s="309">
        <v>39</v>
      </c>
      <c r="B45" s="116" t="s">
        <v>460</v>
      </c>
      <c r="C45" s="71" t="s">
        <v>461</v>
      </c>
      <c r="D45" s="106">
        <v>27750</v>
      </c>
      <c r="E45" s="80">
        <v>63118015</v>
      </c>
      <c r="F45" s="21" t="s">
        <v>392</v>
      </c>
      <c r="G45" s="83" t="s">
        <v>462</v>
      </c>
      <c r="H45" s="32">
        <v>10</v>
      </c>
      <c r="I45" s="33">
        <v>14310</v>
      </c>
      <c r="J45" s="225">
        <f t="shared" si="6"/>
        <v>266.8</v>
      </c>
      <c r="K45" s="199"/>
      <c r="L45" s="197"/>
      <c r="M45" s="191">
        <v>266.8</v>
      </c>
      <c r="N45" s="197"/>
      <c r="O45" s="197"/>
      <c r="P45" s="421" t="s">
        <v>463</v>
      </c>
    </row>
    <row r="46" spans="1:16" ht="12.75" customHeight="1" x14ac:dyDescent="0.2">
      <c r="A46" s="309">
        <v>40</v>
      </c>
      <c r="B46" s="269" t="s">
        <v>551</v>
      </c>
      <c r="C46" s="68" t="s">
        <v>313</v>
      </c>
      <c r="D46" s="40">
        <v>32328</v>
      </c>
      <c r="E46" s="80">
        <v>63118015</v>
      </c>
      <c r="F46" s="38" t="s">
        <v>492</v>
      </c>
      <c r="G46" s="38" t="s">
        <v>550</v>
      </c>
      <c r="H46" s="48">
        <v>10</v>
      </c>
      <c r="I46" s="33">
        <v>14310</v>
      </c>
      <c r="J46" s="226">
        <f t="shared" si="6"/>
        <v>788.4</v>
      </c>
      <c r="K46" s="390"/>
      <c r="L46" s="191"/>
      <c r="M46" s="190">
        <v>788.4</v>
      </c>
      <c r="N46" s="191"/>
      <c r="O46" s="191"/>
      <c r="P46" s="297" t="s">
        <v>549</v>
      </c>
    </row>
    <row r="47" spans="1:16" ht="12.75" customHeight="1" x14ac:dyDescent="0.2">
      <c r="A47" s="309">
        <v>41</v>
      </c>
      <c r="B47" s="274" t="s">
        <v>556</v>
      </c>
      <c r="C47" s="319" t="s">
        <v>380</v>
      </c>
      <c r="D47" s="40">
        <v>32365</v>
      </c>
      <c r="E47" s="80">
        <v>63118015</v>
      </c>
      <c r="F47" s="38" t="s">
        <v>492</v>
      </c>
      <c r="G47" s="77" t="s">
        <v>557</v>
      </c>
      <c r="H47" s="48">
        <v>10</v>
      </c>
      <c r="I47" s="51">
        <v>13220</v>
      </c>
      <c r="J47" s="225">
        <f t="shared" si="0"/>
        <v>14789.41</v>
      </c>
      <c r="K47" s="187"/>
      <c r="L47" s="187">
        <v>14789.41</v>
      </c>
      <c r="M47" s="190"/>
      <c r="N47" s="191"/>
      <c r="O47" s="191"/>
      <c r="P47" s="297" t="s">
        <v>558</v>
      </c>
    </row>
    <row r="48" spans="1:16" ht="12.75" customHeight="1" x14ac:dyDescent="0.2">
      <c r="A48" s="309">
        <v>42</v>
      </c>
      <c r="B48" s="274" t="s">
        <v>559</v>
      </c>
      <c r="C48" s="319" t="s">
        <v>380</v>
      </c>
      <c r="D48" s="40">
        <v>32395</v>
      </c>
      <c r="E48" s="80">
        <v>63118015</v>
      </c>
      <c r="F48" s="38" t="s">
        <v>492</v>
      </c>
      <c r="G48" s="77" t="s">
        <v>557</v>
      </c>
      <c r="H48" s="48">
        <v>10</v>
      </c>
      <c r="I48" s="51">
        <v>13220</v>
      </c>
      <c r="J48" s="225">
        <f t="shared" ref="J48" si="7">SUM(K48+L48+M48+N48+O48)</f>
        <v>1672.53</v>
      </c>
      <c r="K48" s="187"/>
      <c r="L48" s="187">
        <v>1672.53</v>
      </c>
      <c r="M48" s="190"/>
      <c r="N48" s="191"/>
      <c r="O48" s="191"/>
      <c r="P48" s="297" t="s">
        <v>558</v>
      </c>
    </row>
    <row r="49" spans="1:16" ht="12.75" customHeight="1" x14ac:dyDescent="0.2">
      <c r="A49" s="309">
        <v>43</v>
      </c>
      <c r="B49" s="274" t="s">
        <v>560</v>
      </c>
      <c r="C49" s="319" t="s">
        <v>380</v>
      </c>
      <c r="D49" s="40">
        <v>32415</v>
      </c>
      <c r="E49" s="80">
        <v>63118015</v>
      </c>
      <c r="F49" s="38" t="s">
        <v>492</v>
      </c>
      <c r="G49" s="77" t="s">
        <v>557</v>
      </c>
      <c r="H49" s="48">
        <v>10</v>
      </c>
      <c r="I49" s="51">
        <v>13220</v>
      </c>
      <c r="J49" s="225">
        <f t="shared" si="0"/>
        <v>282.13</v>
      </c>
      <c r="K49" s="189"/>
      <c r="L49" s="187">
        <v>282.13</v>
      </c>
      <c r="M49" s="190"/>
      <c r="N49" s="191"/>
      <c r="O49" s="191"/>
      <c r="P49" s="297" t="s">
        <v>558</v>
      </c>
    </row>
    <row r="50" spans="1:16" ht="12.75" customHeight="1" x14ac:dyDescent="0.2">
      <c r="A50" s="309">
        <v>44</v>
      </c>
      <c r="B50" s="274" t="s">
        <v>561</v>
      </c>
      <c r="C50" s="319" t="s">
        <v>380</v>
      </c>
      <c r="D50" s="40">
        <v>32424</v>
      </c>
      <c r="E50" s="80">
        <v>63118015</v>
      </c>
      <c r="F50" s="38" t="s">
        <v>492</v>
      </c>
      <c r="G50" s="77" t="s">
        <v>557</v>
      </c>
      <c r="H50" s="48">
        <v>10</v>
      </c>
      <c r="I50" s="51">
        <v>13220</v>
      </c>
      <c r="J50" s="225">
        <f t="shared" ref="J50:J65" si="8">SUM(K50+L50+M50+N50+O50)</f>
        <v>117.29</v>
      </c>
      <c r="K50" s="189"/>
      <c r="L50" s="187">
        <v>117.29</v>
      </c>
      <c r="M50" s="190"/>
      <c r="N50" s="191"/>
      <c r="O50" s="191"/>
      <c r="P50" s="297" t="s">
        <v>558</v>
      </c>
    </row>
    <row r="51" spans="1:16" ht="12.75" customHeight="1" x14ac:dyDescent="0.2">
      <c r="A51" s="309">
        <v>45</v>
      </c>
      <c r="B51" s="274" t="s">
        <v>572</v>
      </c>
      <c r="C51" s="319" t="s">
        <v>392</v>
      </c>
      <c r="D51" s="40">
        <v>32635</v>
      </c>
      <c r="E51" s="80">
        <v>63118015</v>
      </c>
      <c r="F51" s="38" t="s">
        <v>492</v>
      </c>
      <c r="G51" s="77" t="s">
        <v>573</v>
      </c>
      <c r="H51" s="48">
        <v>10</v>
      </c>
      <c r="I51" s="51">
        <v>13210</v>
      </c>
      <c r="J51" s="225">
        <f t="shared" si="8"/>
        <v>9451.8700000000008</v>
      </c>
      <c r="K51" s="187"/>
      <c r="L51" s="187">
        <v>9451.8700000000008</v>
      </c>
      <c r="M51" s="190"/>
      <c r="N51" s="191"/>
      <c r="O51" s="191"/>
      <c r="P51" s="297" t="s">
        <v>295</v>
      </c>
    </row>
    <row r="52" spans="1:16" ht="12.75" customHeight="1" x14ac:dyDescent="0.2">
      <c r="A52" s="309">
        <v>46</v>
      </c>
      <c r="B52" s="274"/>
      <c r="C52" s="319"/>
      <c r="D52" s="40"/>
      <c r="E52" s="80"/>
      <c r="F52" s="38" t="s">
        <v>609</v>
      </c>
      <c r="G52" s="280" t="s">
        <v>653</v>
      </c>
      <c r="H52" s="38">
        <v>10</v>
      </c>
      <c r="I52" s="38">
        <v>11110</v>
      </c>
      <c r="J52" s="225">
        <f t="shared" si="8"/>
        <v>6301.07</v>
      </c>
      <c r="K52" s="187">
        <v>6301.07</v>
      </c>
      <c r="L52" s="187"/>
      <c r="M52" s="190"/>
      <c r="N52" s="191"/>
      <c r="O52" s="191"/>
      <c r="P52" s="297"/>
    </row>
    <row r="53" spans="1:16" ht="12.75" customHeight="1" x14ac:dyDescent="0.2">
      <c r="A53" s="309">
        <v>47</v>
      </c>
      <c r="B53" s="274"/>
      <c r="C53" s="319"/>
      <c r="D53" s="40"/>
      <c r="E53" s="80"/>
      <c r="F53" s="38" t="s">
        <v>609</v>
      </c>
      <c r="G53" s="280" t="s">
        <v>654</v>
      </c>
      <c r="H53" s="38">
        <v>10</v>
      </c>
      <c r="I53" s="38">
        <v>11110</v>
      </c>
      <c r="J53" s="225">
        <f t="shared" si="8"/>
        <v>9782.2099999999991</v>
      </c>
      <c r="K53" s="187">
        <v>9782.2099999999991</v>
      </c>
      <c r="L53" s="187"/>
      <c r="M53" s="190"/>
      <c r="N53" s="191"/>
      <c r="O53" s="191"/>
      <c r="P53" s="297"/>
    </row>
    <row r="54" spans="1:16" ht="12.75" customHeight="1" x14ac:dyDescent="0.2">
      <c r="A54" s="309">
        <v>48</v>
      </c>
      <c r="B54" s="274" t="s">
        <v>619</v>
      </c>
      <c r="C54" s="68" t="s">
        <v>380</v>
      </c>
      <c r="D54" s="40">
        <v>42078</v>
      </c>
      <c r="E54" s="80">
        <v>63118015</v>
      </c>
      <c r="F54" s="38" t="s">
        <v>608</v>
      </c>
      <c r="G54" s="77" t="s">
        <v>533</v>
      </c>
      <c r="H54" s="48">
        <v>10</v>
      </c>
      <c r="I54" s="51">
        <v>13720</v>
      </c>
      <c r="J54" s="225">
        <f t="shared" si="8"/>
        <v>12507</v>
      </c>
      <c r="K54" s="187"/>
      <c r="L54" s="187"/>
      <c r="M54" s="190">
        <v>12507</v>
      </c>
      <c r="N54" s="191"/>
      <c r="O54" s="191"/>
      <c r="P54" s="297" t="s">
        <v>527</v>
      </c>
    </row>
    <row r="55" spans="1:16" ht="12.75" customHeight="1" x14ac:dyDescent="0.2">
      <c r="A55" s="309">
        <v>49</v>
      </c>
      <c r="B55" s="274" t="s">
        <v>656</v>
      </c>
      <c r="C55" s="68" t="s">
        <v>657</v>
      </c>
      <c r="D55" s="40">
        <v>43437</v>
      </c>
      <c r="E55" s="80">
        <v>63118275</v>
      </c>
      <c r="F55" s="38" t="s">
        <v>608</v>
      </c>
      <c r="G55" s="83" t="s">
        <v>636</v>
      </c>
      <c r="H55" s="32">
        <v>10</v>
      </c>
      <c r="I55" s="33">
        <v>14310</v>
      </c>
      <c r="J55" s="225">
        <f t="shared" si="8"/>
        <v>460</v>
      </c>
      <c r="K55" s="189"/>
      <c r="L55" s="187"/>
      <c r="M55" s="190">
        <v>460</v>
      </c>
      <c r="N55" s="191"/>
      <c r="O55" s="191"/>
      <c r="P55" s="297" t="s">
        <v>132</v>
      </c>
    </row>
    <row r="56" spans="1:16" ht="12.75" customHeight="1" x14ac:dyDescent="0.2">
      <c r="A56" s="309">
        <v>50</v>
      </c>
      <c r="B56" s="274" t="s">
        <v>665</v>
      </c>
      <c r="C56" s="72" t="s">
        <v>476</v>
      </c>
      <c r="D56" s="80">
        <v>43485</v>
      </c>
      <c r="E56" s="80">
        <v>63118015</v>
      </c>
      <c r="F56" s="38" t="s">
        <v>608</v>
      </c>
      <c r="G56" s="83" t="s">
        <v>636</v>
      </c>
      <c r="H56" s="32">
        <v>10</v>
      </c>
      <c r="I56" s="33">
        <v>14310</v>
      </c>
      <c r="J56" s="225">
        <f t="shared" si="8"/>
        <v>300.8</v>
      </c>
      <c r="K56" s="189"/>
      <c r="L56" s="187"/>
      <c r="M56" s="190">
        <v>300.8</v>
      </c>
      <c r="N56" s="191"/>
      <c r="O56" s="191"/>
      <c r="P56" s="110" t="s">
        <v>666</v>
      </c>
    </row>
    <row r="57" spans="1:16" ht="12.75" customHeight="1" x14ac:dyDescent="0.2">
      <c r="A57" s="309">
        <v>51</v>
      </c>
      <c r="B57" s="274" t="s">
        <v>667</v>
      </c>
      <c r="C57" s="72" t="s">
        <v>668</v>
      </c>
      <c r="D57" s="80">
        <v>43496</v>
      </c>
      <c r="E57" s="80">
        <v>63118015</v>
      </c>
      <c r="F57" s="38" t="s">
        <v>669</v>
      </c>
      <c r="G57" s="83" t="s">
        <v>670</v>
      </c>
      <c r="H57" s="32">
        <v>10</v>
      </c>
      <c r="I57" s="33">
        <v>14040</v>
      </c>
      <c r="J57" s="225">
        <f t="shared" si="8"/>
        <v>12457</v>
      </c>
      <c r="K57" s="189"/>
      <c r="L57" s="187"/>
      <c r="M57" s="190">
        <v>12457</v>
      </c>
      <c r="N57" s="191"/>
      <c r="O57" s="191"/>
      <c r="P57" s="110" t="s">
        <v>671</v>
      </c>
    </row>
    <row r="58" spans="1:16" ht="12.75" customHeight="1" x14ac:dyDescent="0.2">
      <c r="A58" s="309">
        <v>52</v>
      </c>
      <c r="B58" s="274" t="s">
        <v>672</v>
      </c>
      <c r="C58" s="72" t="s">
        <v>449</v>
      </c>
      <c r="D58" s="80">
        <v>43500</v>
      </c>
      <c r="E58" s="80">
        <v>63118275</v>
      </c>
      <c r="F58" s="38" t="s">
        <v>669</v>
      </c>
      <c r="G58" s="83" t="s">
        <v>269</v>
      </c>
      <c r="H58" s="32">
        <v>10</v>
      </c>
      <c r="I58" s="33">
        <v>13620</v>
      </c>
      <c r="J58" s="225">
        <f t="shared" si="8"/>
        <v>464.9</v>
      </c>
      <c r="K58" s="189"/>
      <c r="L58" s="187"/>
      <c r="M58" s="190">
        <v>464.9</v>
      </c>
      <c r="N58" s="191"/>
      <c r="O58" s="191"/>
      <c r="P58" s="110" t="s">
        <v>140</v>
      </c>
    </row>
    <row r="59" spans="1:16" ht="12.75" customHeight="1" x14ac:dyDescent="0.2">
      <c r="A59" s="309">
        <v>53</v>
      </c>
      <c r="B59" s="274" t="s">
        <v>692</v>
      </c>
      <c r="C59" s="72" t="s">
        <v>693</v>
      </c>
      <c r="D59" s="80">
        <v>44148</v>
      </c>
      <c r="E59" s="80">
        <v>63118015</v>
      </c>
      <c r="F59" s="38" t="s">
        <v>669</v>
      </c>
      <c r="G59" s="83" t="s">
        <v>694</v>
      </c>
      <c r="H59" s="32">
        <v>10</v>
      </c>
      <c r="I59" s="33">
        <v>14310</v>
      </c>
      <c r="J59" s="225">
        <f t="shared" si="8"/>
        <v>3200</v>
      </c>
      <c r="K59" s="189"/>
      <c r="L59" s="187"/>
      <c r="M59" s="190">
        <v>3200</v>
      </c>
      <c r="N59" s="191"/>
      <c r="O59" s="191"/>
      <c r="P59" s="110" t="s">
        <v>695</v>
      </c>
    </row>
    <row r="60" spans="1:16" ht="12.75" customHeight="1" x14ac:dyDescent="0.2">
      <c r="A60" s="309">
        <v>54</v>
      </c>
      <c r="B60" s="274" t="s">
        <v>696</v>
      </c>
      <c r="C60" s="72" t="s">
        <v>693</v>
      </c>
      <c r="D60" s="80">
        <v>44160</v>
      </c>
      <c r="E60" s="80">
        <v>63118015</v>
      </c>
      <c r="F60" s="38" t="s">
        <v>669</v>
      </c>
      <c r="G60" s="83" t="s">
        <v>694</v>
      </c>
      <c r="H60" s="32">
        <v>10</v>
      </c>
      <c r="I60" s="33">
        <v>14310</v>
      </c>
      <c r="J60" s="225">
        <f t="shared" ref="J60" si="9">SUM(K60+L60+M60+N60+O60)</f>
        <v>3315</v>
      </c>
      <c r="K60" s="189"/>
      <c r="L60" s="187"/>
      <c r="M60" s="190">
        <v>3315</v>
      </c>
      <c r="N60" s="191"/>
      <c r="O60" s="191"/>
      <c r="P60" s="110" t="s">
        <v>695</v>
      </c>
    </row>
    <row r="61" spans="1:16" ht="12.75" customHeight="1" x14ac:dyDescent="0.2">
      <c r="A61" s="309">
        <v>55</v>
      </c>
      <c r="B61" s="274" t="s">
        <v>715</v>
      </c>
      <c r="C61" s="72" t="s">
        <v>641</v>
      </c>
      <c r="D61" s="80">
        <v>45164</v>
      </c>
      <c r="E61" s="80">
        <v>63118015</v>
      </c>
      <c r="F61" s="38" t="s">
        <v>669</v>
      </c>
      <c r="G61" s="83" t="s">
        <v>716</v>
      </c>
      <c r="H61" s="32">
        <v>10</v>
      </c>
      <c r="I61" s="33">
        <v>14160</v>
      </c>
      <c r="J61" s="225">
        <f t="shared" si="8"/>
        <v>3823.84</v>
      </c>
      <c r="K61" s="189"/>
      <c r="L61" s="187"/>
      <c r="M61" s="190">
        <v>3823.84</v>
      </c>
      <c r="N61" s="191"/>
      <c r="O61" s="191"/>
      <c r="P61" s="110" t="s">
        <v>717</v>
      </c>
    </row>
    <row r="62" spans="1:16" ht="12.75" customHeight="1" x14ac:dyDescent="0.2">
      <c r="A62" s="309">
        <v>56</v>
      </c>
      <c r="B62" s="274" t="s">
        <v>724</v>
      </c>
      <c r="C62" s="72" t="s">
        <v>725</v>
      </c>
      <c r="D62" s="80">
        <v>45374</v>
      </c>
      <c r="E62" s="80">
        <v>63118015</v>
      </c>
      <c r="F62" s="38" t="s">
        <v>669</v>
      </c>
      <c r="G62" s="83" t="s">
        <v>726</v>
      </c>
      <c r="H62" s="32">
        <v>10</v>
      </c>
      <c r="I62" s="33">
        <v>13610</v>
      </c>
      <c r="J62" s="225">
        <f t="shared" si="8"/>
        <v>385</v>
      </c>
      <c r="K62" s="189"/>
      <c r="L62" s="187"/>
      <c r="M62" s="190">
        <v>385</v>
      </c>
      <c r="N62" s="191"/>
      <c r="O62" s="191"/>
      <c r="P62" s="110" t="s">
        <v>727</v>
      </c>
    </row>
    <row r="63" spans="1:16" ht="12.75" customHeight="1" x14ac:dyDescent="0.2">
      <c r="A63" s="309">
        <v>57</v>
      </c>
      <c r="B63" s="274" t="s">
        <v>728</v>
      </c>
      <c r="C63" s="72" t="s">
        <v>124</v>
      </c>
      <c r="D63" s="80">
        <v>45440</v>
      </c>
      <c r="E63" s="80">
        <v>63118015</v>
      </c>
      <c r="F63" s="38" t="s">
        <v>669</v>
      </c>
      <c r="G63" s="83" t="s">
        <v>729</v>
      </c>
      <c r="H63" s="32">
        <v>10</v>
      </c>
      <c r="I63" s="33">
        <v>13780</v>
      </c>
      <c r="J63" s="225">
        <f t="shared" si="8"/>
        <v>529.35</v>
      </c>
      <c r="K63" s="189"/>
      <c r="L63" s="187"/>
      <c r="M63" s="190">
        <v>529.35</v>
      </c>
      <c r="N63" s="191"/>
      <c r="O63" s="191"/>
      <c r="P63" s="110" t="s">
        <v>730</v>
      </c>
    </row>
    <row r="64" spans="1:16" ht="12.75" customHeight="1" x14ac:dyDescent="0.2">
      <c r="A64" s="309">
        <v>58</v>
      </c>
      <c r="B64" s="274" t="s">
        <v>216</v>
      </c>
      <c r="C64" s="72" t="s">
        <v>217</v>
      </c>
      <c r="D64" s="80">
        <v>48383</v>
      </c>
      <c r="E64" s="80">
        <v>63118015</v>
      </c>
      <c r="F64" s="38" t="s">
        <v>757</v>
      </c>
      <c r="G64" s="83" t="s">
        <v>736</v>
      </c>
      <c r="H64" s="32">
        <v>10</v>
      </c>
      <c r="I64" s="33">
        <v>13445</v>
      </c>
      <c r="J64" s="225">
        <f t="shared" si="8"/>
        <v>362.8</v>
      </c>
      <c r="K64" s="189"/>
      <c r="L64" s="187"/>
      <c r="M64" s="190">
        <v>362.8</v>
      </c>
      <c r="N64" s="191"/>
      <c r="O64" s="191"/>
      <c r="P64" s="110" t="s">
        <v>215</v>
      </c>
    </row>
    <row r="65" spans="1:16" ht="12.75" customHeight="1" x14ac:dyDescent="0.2">
      <c r="A65" s="309">
        <v>59</v>
      </c>
      <c r="B65" s="274" t="s">
        <v>664</v>
      </c>
      <c r="C65" s="72" t="s">
        <v>641</v>
      </c>
      <c r="D65" s="80">
        <v>48657</v>
      </c>
      <c r="E65" s="80">
        <v>63118015</v>
      </c>
      <c r="F65" s="38" t="s">
        <v>757</v>
      </c>
      <c r="G65" s="83" t="s">
        <v>636</v>
      </c>
      <c r="H65" s="32">
        <v>10</v>
      </c>
      <c r="I65" s="33">
        <v>14310</v>
      </c>
      <c r="J65" s="225">
        <f t="shared" si="8"/>
        <v>93</v>
      </c>
      <c r="K65" s="189"/>
      <c r="L65" s="187"/>
      <c r="M65" s="190">
        <v>93</v>
      </c>
      <c r="N65" s="191"/>
      <c r="O65" s="191"/>
      <c r="P65" s="110" t="s">
        <v>126</v>
      </c>
    </row>
    <row r="66" spans="1:16" ht="12.75" customHeight="1" x14ac:dyDescent="0.2">
      <c r="A66" s="309">
        <v>60</v>
      </c>
      <c r="B66" s="274" t="s">
        <v>807</v>
      </c>
      <c r="C66" s="319" t="s">
        <v>105</v>
      </c>
      <c r="D66" s="40">
        <v>49660</v>
      </c>
      <c r="E66" s="80">
        <v>63118015</v>
      </c>
      <c r="F66" s="24" t="s">
        <v>806</v>
      </c>
      <c r="G66" s="77" t="s">
        <v>808</v>
      </c>
      <c r="H66" s="48">
        <v>10</v>
      </c>
      <c r="I66" s="39">
        <v>13250</v>
      </c>
      <c r="J66" s="225">
        <f t="shared" ref="J66:J83" si="10">SUM(K66+L66+M66+N66+O66)</f>
        <v>44.97</v>
      </c>
      <c r="K66" s="190"/>
      <c r="L66" s="187">
        <v>44.97</v>
      </c>
      <c r="M66" s="190"/>
      <c r="N66" s="191"/>
      <c r="O66" s="191"/>
      <c r="P66" s="315" t="s">
        <v>267</v>
      </c>
    </row>
    <row r="67" spans="1:16" ht="12.75" customHeight="1" x14ac:dyDescent="0.2">
      <c r="A67" s="309">
        <v>61</v>
      </c>
      <c r="B67" s="274" t="s">
        <v>809</v>
      </c>
      <c r="C67" s="319" t="s">
        <v>105</v>
      </c>
      <c r="D67" s="40">
        <v>49670</v>
      </c>
      <c r="E67" s="80">
        <v>63118015</v>
      </c>
      <c r="F67" s="24" t="s">
        <v>806</v>
      </c>
      <c r="G67" s="77" t="s">
        <v>808</v>
      </c>
      <c r="H67" s="48">
        <v>10</v>
      </c>
      <c r="I67" s="39">
        <v>13250</v>
      </c>
      <c r="J67" s="225">
        <f t="shared" si="10"/>
        <v>101.91</v>
      </c>
      <c r="K67" s="190"/>
      <c r="L67" s="187">
        <v>101.91</v>
      </c>
      <c r="M67" s="190"/>
      <c r="N67" s="191"/>
      <c r="O67" s="191"/>
      <c r="P67" s="315" t="s">
        <v>267</v>
      </c>
    </row>
    <row r="68" spans="1:16" ht="12.75" customHeight="1" x14ac:dyDescent="0.2">
      <c r="A68" s="309">
        <v>62</v>
      </c>
      <c r="B68" s="274" t="s">
        <v>810</v>
      </c>
      <c r="C68" s="319" t="s">
        <v>105</v>
      </c>
      <c r="D68" s="40">
        <v>49814</v>
      </c>
      <c r="E68" s="80">
        <v>63118015</v>
      </c>
      <c r="F68" s="24" t="s">
        <v>806</v>
      </c>
      <c r="G68" s="77" t="s">
        <v>808</v>
      </c>
      <c r="H68" s="48">
        <v>10</v>
      </c>
      <c r="I68" s="39">
        <v>13250</v>
      </c>
      <c r="J68" s="225">
        <f t="shared" si="10"/>
        <v>32.97</v>
      </c>
      <c r="K68" s="190"/>
      <c r="L68" s="187">
        <v>32.97</v>
      </c>
      <c r="M68" s="190"/>
      <c r="N68" s="191"/>
      <c r="O68" s="191"/>
      <c r="P68" s="315" t="s">
        <v>267</v>
      </c>
    </row>
    <row r="69" spans="1:16" ht="12.75" customHeight="1" x14ac:dyDescent="0.2">
      <c r="A69" s="309">
        <v>63</v>
      </c>
      <c r="B69" s="274" t="s">
        <v>625</v>
      </c>
      <c r="C69" s="319" t="s">
        <v>603</v>
      </c>
      <c r="D69" s="40">
        <v>49827</v>
      </c>
      <c r="E69" s="80">
        <v>63118015</v>
      </c>
      <c r="F69" s="24" t="s">
        <v>806</v>
      </c>
      <c r="G69" s="77" t="s">
        <v>811</v>
      </c>
      <c r="H69" s="48">
        <v>10</v>
      </c>
      <c r="I69" s="39">
        <v>13330</v>
      </c>
      <c r="J69" s="225">
        <f t="shared" si="10"/>
        <v>137.1</v>
      </c>
      <c r="K69" s="190"/>
      <c r="L69" s="187"/>
      <c r="M69" s="190">
        <v>137.1</v>
      </c>
      <c r="N69" s="191"/>
      <c r="O69" s="191"/>
      <c r="P69" s="315" t="s">
        <v>267</v>
      </c>
    </row>
    <row r="70" spans="1:16" ht="12.75" customHeight="1" x14ac:dyDescent="0.2">
      <c r="A70" s="309">
        <v>64</v>
      </c>
      <c r="B70" s="274" t="s">
        <v>866</v>
      </c>
      <c r="C70" s="319" t="s">
        <v>853</v>
      </c>
      <c r="D70" s="40">
        <v>53974</v>
      </c>
      <c r="E70" s="80">
        <v>63118015</v>
      </c>
      <c r="F70" s="24" t="s">
        <v>862</v>
      </c>
      <c r="G70" s="77" t="s">
        <v>573</v>
      </c>
      <c r="H70" s="48">
        <v>10</v>
      </c>
      <c r="I70" s="39">
        <v>13210</v>
      </c>
      <c r="J70" s="225">
        <f t="shared" si="10"/>
        <v>9713.6200000000008</v>
      </c>
      <c r="K70" s="190"/>
      <c r="L70" s="187">
        <v>9713.6200000000008</v>
      </c>
      <c r="M70" s="190"/>
      <c r="N70" s="191"/>
      <c r="O70" s="191"/>
      <c r="P70" s="297" t="s">
        <v>114</v>
      </c>
    </row>
    <row r="71" spans="1:16" ht="12.75" customHeight="1" x14ac:dyDescent="0.2">
      <c r="A71" s="309">
        <v>65</v>
      </c>
      <c r="B71" s="274" t="s">
        <v>1056</v>
      </c>
      <c r="C71" s="319" t="s">
        <v>80</v>
      </c>
      <c r="D71" s="40">
        <v>69983</v>
      </c>
      <c r="E71" s="80">
        <v>63118275</v>
      </c>
      <c r="F71" s="24" t="s">
        <v>1040</v>
      </c>
      <c r="G71" s="77" t="s">
        <v>1057</v>
      </c>
      <c r="H71" s="48">
        <v>10</v>
      </c>
      <c r="I71" s="39">
        <v>14010</v>
      </c>
      <c r="J71" s="225">
        <f t="shared" si="10"/>
        <v>92</v>
      </c>
      <c r="K71" s="190"/>
      <c r="L71" s="187"/>
      <c r="M71" s="190">
        <v>92</v>
      </c>
      <c r="N71" s="191"/>
      <c r="O71" s="191"/>
      <c r="P71" s="297" t="s">
        <v>473</v>
      </c>
    </row>
    <row r="72" spans="1:16" ht="12.75" customHeight="1" x14ac:dyDescent="0.2">
      <c r="A72" s="309">
        <v>66</v>
      </c>
      <c r="B72" s="274"/>
      <c r="C72" s="319"/>
      <c r="D72" s="40"/>
      <c r="E72" s="80"/>
      <c r="F72" s="24" t="s">
        <v>1163</v>
      </c>
      <c r="G72" s="280" t="s">
        <v>1036</v>
      </c>
      <c r="H72" s="38">
        <v>10</v>
      </c>
      <c r="I72" s="38">
        <v>11110</v>
      </c>
      <c r="J72" s="225">
        <f t="shared" si="10"/>
        <v>6301.07</v>
      </c>
      <c r="K72" s="190">
        <v>6301.07</v>
      </c>
      <c r="L72" s="187"/>
      <c r="M72" s="190"/>
      <c r="N72" s="191"/>
      <c r="O72" s="191"/>
      <c r="P72" s="315"/>
    </row>
    <row r="73" spans="1:16" ht="12.75" customHeight="1" x14ac:dyDescent="0.2">
      <c r="A73" s="309">
        <v>67</v>
      </c>
      <c r="B73" s="274"/>
      <c r="C73" s="319"/>
      <c r="D73" s="40"/>
      <c r="E73" s="80"/>
      <c r="F73" s="24" t="s">
        <v>1163</v>
      </c>
      <c r="G73" s="280" t="s">
        <v>1037</v>
      </c>
      <c r="H73" s="38">
        <v>10</v>
      </c>
      <c r="I73" s="38">
        <v>11110</v>
      </c>
      <c r="J73" s="225">
        <f t="shared" si="10"/>
        <v>9680.17</v>
      </c>
      <c r="K73" s="190">
        <v>9680.17</v>
      </c>
      <c r="L73" s="187"/>
      <c r="M73" s="190"/>
      <c r="N73" s="191"/>
      <c r="O73" s="191"/>
      <c r="P73" s="315"/>
    </row>
    <row r="74" spans="1:16" ht="12.75" customHeight="1" x14ac:dyDescent="0.2">
      <c r="A74" s="309">
        <v>68</v>
      </c>
      <c r="B74" s="274" t="s">
        <v>1168</v>
      </c>
      <c r="C74" s="319" t="s">
        <v>1090</v>
      </c>
      <c r="D74" s="40">
        <v>79475</v>
      </c>
      <c r="E74" s="80">
        <v>63118015</v>
      </c>
      <c r="F74" s="24" t="s">
        <v>1167</v>
      </c>
      <c r="G74" s="77" t="s">
        <v>108</v>
      </c>
      <c r="H74" s="38">
        <v>10</v>
      </c>
      <c r="I74" s="39">
        <v>14060</v>
      </c>
      <c r="J74" s="225">
        <f t="shared" si="10"/>
        <v>12113.1</v>
      </c>
      <c r="K74" s="190"/>
      <c r="L74" s="187"/>
      <c r="M74" s="190">
        <v>12113.1</v>
      </c>
      <c r="N74" s="191"/>
      <c r="O74" s="191"/>
      <c r="P74" s="315" t="s">
        <v>109</v>
      </c>
    </row>
    <row r="75" spans="1:16" ht="12.75" customHeight="1" x14ac:dyDescent="0.2">
      <c r="A75" s="309">
        <v>69</v>
      </c>
      <c r="B75" s="274"/>
      <c r="C75" s="319"/>
      <c r="D75" s="426">
        <v>83502</v>
      </c>
      <c r="E75" s="363">
        <v>63118015</v>
      </c>
      <c r="F75" s="447" t="s">
        <v>1207</v>
      </c>
      <c r="G75" s="364" t="s">
        <v>1123</v>
      </c>
      <c r="H75" s="462">
        <v>10</v>
      </c>
      <c r="I75" s="462">
        <v>14410</v>
      </c>
      <c r="J75" s="377">
        <f t="shared" si="10"/>
        <v>17800</v>
      </c>
      <c r="K75" s="427"/>
      <c r="L75" s="244"/>
      <c r="M75" s="344">
        <v>17800</v>
      </c>
      <c r="N75" s="244"/>
      <c r="O75" s="244"/>
      <c r="P75" s="505" t="s">
        <v>1282</v>
      </c>
    </row>
    <row r="76" spans="1:16" ht="12.75" customHeight="1" x14ac:dyDescent="0.2">
      <c r="A76" s="309">
        <v>70</v>
      </c>
      <c r="B76" s="274"/>
      <c r="C76" s="319"/>
      <c r="D76" s="426">
        <v>83502</v>
      </c>
      <c r="E76" s="363">
        <v>63118015</v>
      </c>
      <c r="F76" s="447" t="s">
        <v>1207</v>
      </c>
      <c r="G76" s="364" t="s">
        <v>1123</v>
      </c>
      <c r="H76" s="345">
        <v>10</v>
      </c>
      <c r="I76" s="345">
        <v>34000</v>
      </c>
      <c r="J76" s="377">
        <f t="shared" si="10"/>
        <v>84000</v>
      </c>
      <c r="K76" s="427"/>
      <c r="L76" s="244"/>
      <c r="M76" s="190"/>
      <c r="N76" s="244"/>
      <c r="O76" s="244">
        <v>84000</v>
      </c>
      <c r="P76" s="505" t="s">
        <v>1282</v>
      </c>
    </row>
    <row r="77" spans="1:16" ht="12.75" customHeight="1" x14ac:dyDescent="0.2">
      <c r="A77" s="309">
        <v>71</v>
      </c>
      <c r="B77" s="274"/>
      <c r="C77" s="319"/>
      <c r="D77" s="426">
        <v>83502</v>
      </c>
      <c r="E77" s="363">
        <v>63118015</v>
      </c>
      <c r="F77" s="447" t="s">
        <v>1207</v>
      </c>
      <c r="G77" s="364" t="s">
        <v>1123</v>
      </c>
      <c r="H77" s="345">
        <v>10</v>
      </c>
      <c r="I77" s="345">
        <v>13260</v>
      </c>
      <c r="J77" s="377">
        <f t="shared" si="10"/>
        <v>10000</v>
      </c>
      <c r="K77" s="427"/>
      <c r="L77" s="244">
        <v>10000</v>
      </c>
      <c r="M77" s="190"/>
      <c r="N77" s="244"/>
      <c r="O77" s="244"/>
      <c r="P77" s="505" t="s">
        <v>1282</v>
      </c>
    </row>
    <row r="78" spans="1:16" ht="12.75" customHeight="1" x14ac:dyDescent="0.2">
      <c r="A78" s="309">
        <v>72</v>
      </c>
      <c r="B78" s="274"/>
      <c r="C78" s="319"/>
      <c r="D78" s="426">
        <v>84579</v>
      </c>
      <c r="E78" s="363">
        <v>63118015</v>
      </c>
      <c r="F78" s="447" t="s">
        <v>1283</v>
      </c>
      <c r="G78" s="364" t="s">
        <v>1123</v>
      </c>
      <c r="H78" s="345">
        <v>10</v>
      </c>
      <c r="I78" s="345">
        <v>34000</v>
      </c>
      <c r="J78" s="377">
        <f t="shared" si="10"/>
        <v>60000</v>
      </c>
      <c r="K78" s="427"/>
      <c r="L78" s="244"/>
      <c r="M78" s="190"/>
      <c r="N78" s="244"/>
      <c r="O78" s="244">
        <v>60000</v>
      </c>
      <c r="P78" s="505" t="s">
        <v>1282</v>
      </c>
    </row>
    <row r="79" spans="1:16" ht="12.75" customHeight="1" x14ac:dyDescent="0.2">
      <c r="A79" s="309">
        <v>73</v>
      </c>
      <c r="B79" s="274"/>
      <c r="C79" s="319"/>
      <c r="D79" s="426">
        <v>84579</v>
      </c>
      <c r="E79" s="363">
        <v>63118015</v>
      </c>
      <c r="F79" s="447" t="s">
        <v>1283</v>
      </c>
      <c r="G79" s="364" t="s">
        <v>1123</v>
      </c>
      <c r="H79" s="345">
        <v>10</v>
      </c>
      <c r="I79" s="345">
        <v>34000</v>
      </c>
      <c r="J79" s="377">
        <f t="shared" si="10"/>
        <v>50000</v>
      </c>
      <c r="K79" s="427"/>
      <c r="L79" s="244"/>
      <c r="M79" s="190"/>
      <c r="N79" s="244"/>
      <c r="O79" s="244">
        <v>50000</v>
      </c>
      <c r="P79" s="505" t="s">
        <v>1282</v>
      </c>
    </row>
    <row r="80" spans="1:16" ht="12.75" customHeight="1" x14ac:dyDescent="0.2">
      <c r="A80" s="309">
        <v>74</v>
      </c>
      <c r="B80" s="274"/>
      <c r="C80" s="319"/>
      <c r="D80" s="426">
        <v>84579</v>
      </c>
      <c r="E80" s="363">
        <v>63118015</v>
      </c>
      <c r="F80" s="447" t="s">
        <v>1283</v>
      </c>
      <c r="G80" s="364" t="s">
        <v>1123</v>
      </c>
      <c r="H80" s="345">
        <v>10</v>
      </c>
      <c r="I80" s="345">
        <v>34000</v>
      </c>
      <c r="J80" s="377">
        <f t="shared" si="10"/>
        <v>50000</v>
      </c>
      <c r="K80" s="427"/>
      <c r="L80" s="244"/>
      <c r="M80" s="190"/>
      <c r="N80" s="244"/>
      <c r="O80" s="244">
        <v>50000</v>
      </c>
      <c r="P80" s="505" t="s">
        <v>1282</v>
      </c>
    </row>
    <row r="81" spans="1:16" ht="12.75" customHeight="1" x14ac:dyDescent="0.2">
      <c r="A81" s="309">
        <v>75</v>
      </c>
      <c r="B81" s="274"/>
      <c r="C81" s="319"/>
      <c r="D81" s="426">
        <v>84579</v>
      </c>
      <c r="E81" s="363">
        <v>63118015</v>
      </c>
      <c r="F81" s="447" t="s">
        <v>1283</v>
      </c>
      <c r="G81" s="364" t="s">
        <v>1123</v>
      </c>
      <c r="H81" s="345">
        <v>10</v>
      </c>
      <c r="I81" s="345">
        <v>34000</v>
      </c>
      <c r="J81" s="377">
        <f t="shared" si="10"/>
        <v>7000</v>
      </c>
      <c r="K81" s="427"/>
      <c r="L81" s="244"/>
      <c r="M81" s="190"/>
      <c r="N81" s="244"/>
      <c r="O81" s="244">
        <v>7000</v>
      </c>
      <c r="P81" s="505" t="s">
        <v>1282</v>
      </c>
    </row>
    <row r="82" spans="1:16" ht="12.75" customHeight="1" x14ac:dyDescent="0.2">
      <c r="A82" s="309">
        <v>76</v>
      </c>
      <c r="B82" s="274" t="s">
        <v>1230</v>
      </c>
      <c r="C82" s="319" t="s">
        <v>80</v>
      </c>
      <c r="D82" s="40">
        <v>89444</v>
      </c>
      <c r="E82" s="80">
        <v>63118275</v>
      </c>
      <c r="F82" s="24" t="s">
        <v>1201</v>
      </c>
      <c r="G82" s="77" t="s">
        <v>729</v>
      </c>
      <c r="H82" s="48">
        <v>10</v>
      </c>
      <c r="I82" s="51">
        <v>13780</v>
      </c>
      <c r="J82" s="225">
        <f t="shared" si="10"/>
        <v>1000</v>
      </c>
      <c r="K82" s="390"/>
      <c r="L82" s="244"/>
      <c r="M82" s="190">
        <v>1000</v>
      </c>
      <c r="N82" s="191"/>
      <c r="O82" s="191"/>
      <c r="P82" s="110" t="s">
        <v>527</v>
      </c>
    </row>
    <row r="83" spans="1:16" ht="12.75" customHeight="1" x14ac:dyDescent="0.2">
      <c r="A83" s="309">
        <v>77</v>
      </c>
      <c r="B83" s="499" t="s">
        <v>1121</v>
      </c>
      <c r="C83" s="501" t="s">
        <v>1090</v>
      </c>
      <c r="D83" s="502">
        <v>91623</v>
      </c>
      <c r="E83" s="101">
        <v>63118015</v>
      </c>
      <c r="F83" s="21" t="s">
        <v>1252</v>
      </c>
      <c r="G83" s="82" t="s">
        <v>1122</v>
      </c>
      <c r="H83" s="9">
        <v>10</v>
      </c>
      <c r="I83" s="503">
        <v>31230</v>
      </c>
      <c r="J83" s="225">
        <f t="shared" si="10"/>
        <v>15000</v>
      </c>
      <c r="K83" s="228"/>
      <c r="L83" s="199"/>
      <c r="M83" s="190"/>
      <c r="N83" s="197"/>
      <c r="O83" s="197">
        <v>15000</v>
      </c>
      <c r="P83" s="20" t="s">
        <v>1123</v>
      </c>
    </row>
    <row r="84" spans="1:16" ht="12.75" customHeight="1" x14ac:dyDescent="0.2">
      <c r="A84" s="309">
        <v>78</v>
      </c>
      <c r="B84" s="274" t="s">
        <v>1230</v>
      </c>
      <c r="C84" s="319" t="s">
        <v>80</v>
      </c>
      <c r="D84" s="40">
        <v>94425</v>
      </c>
      <c r="E84" s="101">
        <v>63118015</v>
      </c>
      <c r="F84" s="24" t="s">
        <v>1267</v>
      </c>
      <c r="G84" s="77" t="s">
        <v>729</v>
      </c>
      <c r="H84" s="48">
        <v>10</v>
      </c>
      <c r="I84" s="51">
        <v>13780</v>
      </c>
      <c r="J84" s="225">
        <f t="shared" ref="J84:J86" si="11">SUM(K84+L84+M84+N84+O84)</f>
        <v>58.03</v>
      </c>
      <c r="K84" s="390"/>
      <c r="L84" s="244"/>
      <c r="M84" s="190">
        <v>58.03</v>
      </c>
      <c r="N84" s="191"/>
      <c r="O84" s="191"/>
      <c r="P84" s="110" t="s">
        <v>1273</v>
      </c>
    </row>
    <row r="85" spans="1:16" ht="12.75" customHeight="1" x14ac:dyDescent="0.2">
      <c r="A85" s="309">
        <v>79</v>
      </c>
      <c r="B85" s="274" t="s">
        <v>1204</v>
      </c>
      <c r="C85" s="319" t="s">
        <v>1167</v>
      </c>
      <c r="D85" s="40">
        <v>95908</v>
      </c>
      <c r="E85" s="80">
        <v>63118015</v>
      </c>
      <c r="F85" s="24" t="s">
        <v>1292</v>
      </c>
      <c r="G85" s="77" t="s">
        <v>1205</v>
      </c>
      <c r="H85" s="38">
        <v>10</v>
      </c>
      <c r="I85" s="39">
        <v>31136</v>
      </c>
      <c r="J85" s="225">
        <f t="shared" si="11"/>
        <v>42000</v>
      </c>
      <c r="K85" s="190"/>
      <c r="L85" s="187"/>
      <c r="M85" s="190"/>
      <c r="N85" s="191"/>
      <c r="O85" s="191">
        <v>42000</v>
      </c>
      <c r="P85" s="315" t="s">
        <v>1206</v>
      </c>
    </row>
    <row r="86" spans="1:16" ht="12.75" customHeight="1" x14ac:dyDescent="0.2">
      <c r="A86" s="309">
        <v>80</v>
      </c>
      <c r="B86" s="274" t="s">
        <v>1357</v>
      </c>
      <c r="C86" s="319" t="s">
        <v>1339</v>
      </c>
      <c r="D86" s="40">
        <v>97700</v>
      </c>
      <c r="E86" s="80">
        <v>63118015</v>
      </c>
      <c r="F86" s="24" t="s">
        <v>1339</v>
      </c>
      <c r="G86" s="77" t="s">
        <v>113</v>
      </c>
      <c r="H86" s="38">
        <v>10</v>
      </c>
      <c r="I86" s="39">
        <v>13210</v>
      </c>
      <c r="J86" s="225">
        <f t="shared" si="11"/>
        <v>6016.3</v>
      </c>
      <c r="K86" s="190"/>
      <c r="L86" s="187">
        <v>6016.3</v>
      </c>
      <c r="M86" s="190"/>
      <c r="N86" s="191"/>
      <c r="O86" s="191"/>
      <c r="P86" s="315" t="s">
        <v>114</v>
      </c>
    </row>
    <row r="87" spans="1:16" ht="12.75" customHeight="1" x14ac:dyDescent="0.2">
      <c r="A87" s="309">
        <v>81</v>
      </c>
      <c r="B87" s="274" t="s">
        <v>1358</v>
      </c>
      <c r="C87" s="319" t="s">
        <v>1339</v>
      </c>
      <c r="D87" s="40">
        <v>97713</v>
      </c>
      <c r="E87" s="80">
        <v>63118015</v>
      </c>
      <c r="F87" s="24" t="s">
        <v>1339</v>
      </c>
      <c r="G87" s="77" t="s">
        <v>1363</v>
      </c>
      <c r="H87" s="38">
        <v>10</v>
      </c>
      <c r="I87" s="39">
        <v>13210</v>
      </c>
      <c r="J87" s="225">
        <f t="shared" ref="J87" si="12">SUM(K87+L87+M87+N87+O87)</f>
        <v>1033.3499999999999</v>
      </c>
      <c r="K87" s="190"/>
      <c r="L87" s="187">
        <v>1033.3499999999999</v>
      </c>
      <c r="M87" s="190"/>
      <c r="N87" s="191"/>
      <c r="O87" s="191"/>
      <c r="P87" s="315" t="s">
        <v>114</v>
      </c>
    </row>
    <row r="88" spans="1:16" ht="12.75" customHeight="1" x14ac:dyDescent="0.2">
      <c r="A88" s="309">
        <v>82</v>
      </c>
      <c r="B88" s="274" t="s">
        <v>1365</v>
      </c>
      <c r="C88" s="319" t="s">
        <v>1339</v>
      </c>
      <c r="D88" s="40">
        <v>98223</v>
      </c>
      <c r="E88" s="80">
        <v>63118015</v>
      </c>
      <c r="F88" s="24" t="s">
        <v>1339</v>
      </c>
      <c r="G88" s="77" t="s">
        <v>1364</v>
      </c>
      <c r="H88" s="38">
        <v>10</v>
      </c>
      <c r="I88" s="39">
        <v>13210</v>
      </c>
      <c r="J88" s="225">
        <f t="shared" ref="J88:J102" si="13">SUM(K88+L88+M88+N88+O88)</f>
        <v>2950.35</v>
      </c>
      <c r="K88" s="190"/>
      <c r="L88" s="187">
        <v>2950.35</v>
      </c>
      <c r="M88" s="190"/>
      <c r="N88" s="191"/>
      <c r="O88" s="191"/>
      <c r="P88" s="315" t="s">
        <v>114</v>
      </c>
    </row>
    <row r="89" spans="1:16" ht="12.75" customHeight="1" x14ac:dyDescent="0.2">
      <c r="A89" s="309">
        <v>83</v>
      </c>
      <c r="B89" s="274"/>
      <c r="C89" s="319"/>
      <c r="D89" s="426">
        <v>109088</v>
      </c>
      <c r="E89" s="363">
        <v>63118015</v>
      </c>
      <c r="F89" s="504" t="s">
        <v>1538</v>
      </c>
      <c r="G89" s="418" t="s">
        <v>1553</v>
      </c>
      <c r="H89" s="345">
        <v>21</v>
      </c>
      <c r="I89" s="376">
        <v>34000</v>
      </c>
      <c r="J89" s="377">
        <f t="shared" si="13"/>
        <v>26955</v>
      </c>
      <c r="K89" s="427"/>
      <c r="L89" s="244"/>
      <c r="M89" s="190"/>
      <c r="N89" s="244"/>
      <c r="O89" s="244">
        <v>26955</v>
      </c>
      <c r="P89" s="379" t="s">
        <v>1554</v>
      </c>
    </row>
    <row r="90" spans="1:16" ht="12.75" customHeight="1" x14ac:dyDescent="0.2">
      <c r="A90" s="309">
        <v>84</v>
      </c>
      <c r="B90" s="274"/>
      <c r="C90" s="319"/>
      <c r="D90" s="426">
        <v>109088</v>
      </c>
      <c r="E90" s="363">
        <v>63118015</v>
      </c>
      <c r="F90" s="504" t="s">
        <v>1538</v>
      </c>
      <c r="G90" s="418" t="s">
        <v>1553</v>
      </c>
      <c r="H90" s="345">
        <v>22</v>
      </c>
      <c r="I90" s="376">
        <v>34000</v>
      </c>
      <c r="J90" s="377">
        <f t="shared" si="13"/>
        <v>4600</v>
      </c>
      <c r="K90" s="427"/>
      <c r="L90" s="244"/>
      <c r="M90" s="190"/>
      <c r="N90" s="244"/>
      <c r="O90" s="244">
        <v>4600</v>
      </c>
      <c r="P90" s="379" t="s">
        <v>1554</v>
      </c>
    </row>
    <row r="91" spans="1:16" ht="12.75" customHeight="1" x14ac:dyDescent="0.2">
      <c r="A91" s="309">
        <v>85</v>
      </c>
      <c r="B91" s="92" t="s">
        <v>1549</v>
      </c>
      <c r="C91" s="72" t="s">
        <v>1516</v>
      </c>
      <c r="D91" s="80">
        <v>108762</v>
      </c>
      <c r="E91" s="80">
        <v>63118015</v>
      </c>
      <c r="F91" s="417" t="s">
        <v>1538</v>
      </c>
      <c r="G91" s="83" t="s">
        <v>1550</v>
      </c>
      <c r="H91" s="32">
        <v>21</v>
      </c>
      <c r="I91" s="33">
        <v>31230</v>
      </c>
      <c r="J91" s="225">
        <f t="shared" si="13"/>
        <v>50000</v>
      </c>
      <c r="K91" s="189"/>
      <c r="L91" s="191"/>
      <c r="M91" s="190"/>
      <c r="N91" s="191"/>
      <c r="O91" s="191">
        <v>50000</v>
      </c>
      <c r="P91" s="110" t="s">
        <v>1123</v>
      </c>
    </row>
    <row r="92" spans="1:16" ht="12.75" customHeight="1" x14ac:dyDescent="0.2">
      <c r="A92" s="309">
        <v>86</v>
      </c>
      <c r="B92" s="92" t="s">
        <v>1547</v>
      </c>
      <c r="C92" s="72" t="s">
        <v>1083</v>
      </c>
      <c r="D92" s="80">
        <v>108792</v>
      </c>
      <c r="E92" s="80">
        <v>63118275</v>
      </c>
      <c r="F92" s="417" t="s">
        <v>1538</v>
      </c>
      <c r="G92" s="83" t="s">
        <v>240</v>
      </c>
      <c r="H92" s="32">
        <v>21</v>
      </c>
      <c r="I92" s="33">
        <v>13460</v>
      </c>
      <c r="J92" s="225">
        <f t="shared" ref="J92" si="14">SUM(K92+L92+M92+N92+O92)</f>
        <v>100</v>
      </c>
      <c r="K92" s="189"/>
      <c r="L92" s="191"/>
      <c r="M92" s="190">
        <v>100</v>
      </c>
      <c r="N92" s="191"/>
      <c r="O92" s="191"/>
      <c r="P92" s="110" t="s">
        <v>1548</v>
      </c>
    </row>
    <row r="93" spans="1:16" ht="12.75" customHeight="1" x14ac:dyDescent="0.2">
      <c r="A93" s="309">
        <v>87</v>
      </c>
      <c r="B93" s="274"/>
      <c r="C93" s="319"/>
      <c r="D93" s="40"/>
      <c r="E93" s="80"/>
      <c r="F93" s="24" t="s">
        <v>1538</v>
      </c>
      <c r="G93" s="280" t="s">
        <v>1473</v>
      </c>
      <c r="H93" s="38">
        <v>10</v>
      </c>
      <c r="I93" s="38">
        <v>11110</v>
      </c>
      <c r="J93" s="225">
        <f t="shared" si="13"/>
        <v>6301.07</v>
      </c>
      <c r="K93" s="190">
        <v>6301.07</v>
      </c>
      <c r="L93" s="187"/>
      <c r="M93" s="190"/>
      <c r="N93" s="191"/>
      <c r="O93" s="191"/>
      <c r="P93" s="315"/>
    </row>
    <row r="94" spans="1:16" ht="12.75" customHeight="1" x14ac:dyDescent="0.2">
      <c r="A94" s="309">
        <v>88</v>
      </c>
      <c r="B94" s="274"/>
      <c r="C94" s="319"/>
      <c r="D94" s="40"/>
      <c r="E94" s="80"/>
      <c r="F94" s="24" t="s">
        <v>1538</v>
      </c>
      <c r="G94" s="280" t="s">
        <v>1474</v>
      </c>
      <c r="H94" s="38">
        <v>10</v>
      </c>
      <c r="I94" s="38">
        <v>11110</v>
      </c>
      <c r="J94" s="225">
        <f t="shared" si="13"/>
        <v>8161.85</v>
      </c>
      <c r="K94" s="190">
        <v>8161.85</v>
      </c>
      <c r="L94" s="187"/>
      <c r="M94" s="190"/>
      <c r="N94" s="191"/>
      <c r="O94" s="191"/>
      <c r="P94" s="315"/>
    </row>
    <row r="95" spans="1:16" ht="12.75" customHeight="1" x14ac:dyDescent="0.2">
      <c r="A95" s="309">
        <v>89</v>
      </c>
      <c r="B95" s="274" t="s">
        <v>1226</v>
      </c>
      <c r="C95" s="319" t="s">
        <v>1180</v>
      </c>
      <c r="D95" s="40">
        <v>111442</v>
      </c>
      <c r="E95" s="80">
        <v>63118015</v>
      </c>
      <c r="F95" s="24" t="s">
        <v>1557</v>
      </c>
      <c r="G95" s="77" t="s">
        <v>663</v>
      </c>
      <c r="H95" s="38">
        <v>10</v>
      </c>
      <c r="I95" s="39">
        <v>13620</v>
      </c>
      <c r="J95" s="225">
        <f t="shared" si="13"/>
        <v>2083.4899999999998</v>
      </c>
      <c r="K95" s="190"/>
      <c r="L95" s="187"/>
      <c r="M95" s="190">
        <v>2083.4899999999998</v>
      </c>
      <c r="N95" s="191"/>
      <c r="O95" s="191"/>
      <c r="P95" s="315" t="s">
        <v>140</v>
      </c>
    </row>
    <row r="96" spans="1:16" ht="12.75" customHeight="1" x14ac:dyDescent="0.2">
      <c r="A96" s="309">
        <v>90</v>
      </c>
      <c r="B96" s="274" t="s">
        <v>1231</v>
      </c>
      <c r="C96" s="319" t="s">
        <v>80</v>
      </c>
      <c r="D96" s="40">
        <v>111502</v>
      </c>
      <c r="E96" s="80">
        <v>63118015</v>
      </c>
      <c r="F96" s="24" t="s">
        <v>1557</v>
      </c>
      <c r="G96" s="77" t="s">
        <v>729</v>
      </c>
      <c r="H96" s="48">
        <v>10</v>
      </c>
      <c r="I96" s="51">
        <v>13780</v>
      </c>
      <c r="J96" s="225">
        <f t="shared" si="13"/>
        <v>1131.45</v>
      </c>
      <c r="K96" s="190"/>
      <c r="L96" s="187"/>
      <c r="M96" s="190">
        <v>1131.45</v>
      </c>
      <c r="N96" s="191"/>
      <c r="O96" s="191"/>
      <c r="P96" s="110" t="s">
        <v>527</v>
      </c>
    </row>
    <row r="97" spans="1:16" ht="12.75" customHeight="1" x14ac:dyDescent="0.2">
      <c r="A97" s="309">
        <v>91</v>
      </c>
      <c r="B97" s="274" t="s">
        <v>1261</v>
      </c>
      <c r="C97" s="319" t="s">
        <v>313</v>
      </c>
      <c r="D97" s="40">
        <v>111526</v>
      </c>
      <c r="E97" s="101">
        <v>63118015</v>
      </c>
      <c r="F97" s="21" t="s">
        <v>1557</v>
      </c>
      <c r="G97" s="77" t="s">
        <v>676</v>
      </c>
      <c r="H97" s="38">
        <v>10</v>
      </c>
      <c r="I97" s="39">
        <v>13509</v>
      </c>
      <c r="J97" s="225">
        <f t="shared" si="13"/>
        <v>1568</v>
      </c>
      <c r="K97" s="190"/>
      <c r="L97" s="187"/>
      <c r="M97" s="190">
        <v>1568</v>
      </c>
      <c r="N97" s="191"/>
      <c r="O97" s="191"/>
      <c r="P97" s="315" t="s">
        <v>517</v>
      </c>
    </row>
    <row r="98" spans="1:16" ht="12.75" customHeight="1" x14ac:dyDescent="0.2">
      <c r="A98" s="309">
        <v>92</v>
      </c>
      <c r="B98" s="274" t="s">
        <v>1262</v>
      </c>
      <c r="C98" s="319" t="s">
        <v>519</v>
      </c>
      <c r="D98" s="40">
        <v>111550</v>
      </c>
      <c r="E98" s="101">
        <v>63118015</v>
      </c>
      <c r="F98" s="21" t="s">
        <v>1557</v>
      </c>
      <c r="G98" s="77" t="s">
        <v>176</v>
      </c>
      <c r="H98" s="38">
        <v>10</v>
      </c>
      <c r="I98" s="39">
        <v>14050</v>
      </c>
      <c r="J98" s="225">
        <f t="shared" si="13"/>
        <v>987.2</v>
      </c>
      <c r="K98" s="190"/>
      <c r="L98" s="187"/>
      <c r="M98" s="190">
        <v>987.2</v>
      </c>
      <c r="N98" s="191"/>
      <c r="O98" s="191"/>
      <c r="P98" s="315" t="s">
        <v>517</v>
      </c>
    </row>
    <row r="99" spans="1:16" ht="12.75" customHeight="1" x14ac:dyDescent="0.2">
      <c r="A99" s="309">
        <v>93</v>
      </c>
      <c r="B99" s="274" t="s">
        <v>625</v>
      </c>
      <c r="C99" s="319" t="s">
        <v>392</v>
      </c>
      <c r="D99" s="40">
        <v>111583</v>
      </c>
      <c r="E99" s="101">
        <v>63118015</v>
      </c>
      <c r="F99" s="21" t="s">
        <v>1557</v>
      </c>
      <c r="G99" s="77" t="s">
        <v>676</v>
      </c>
      <c r="H99" s="38">
        <v>10</v>
      </c>
      <c r="I99" s="39">
        <v>13509</v>
      </c>
      <c r="J99" s="225">
        <f t="shared" si="13"/>
        <v>554</v>
      </c>
      <c r="K99" s="190"/>
      <c r="L99" s="187"/>
      <c r="M99" s="190">
        <v>554</v>
      </c>
      <c r="N99" s="191"/>
      <c r="O99" s="191"/>
      <c r="P99" s="315" t="s">
        <v>517</v>
      </c>
    </row>
    <row r="100" spans="1:16" ht="12.75" customHeight="1" x14ac:dyDescent="0.2">
      <c r="A100" s="309">
        <v>94</v>
      </c>
      <c r="B100" s="274" t="s">
        <v>1249</v>
      </c>
      <c r="C100" s="34" t="s">
        <v>80</v>
      </c>
      <c r="D100" s="40">
        <v>111601</v>
      </c>
      <c r="E100" s="80">
        <v>63118015</v>
      </c>
      <c r="F100" s="42" t="s">
        <v>1557</v>
      </c>
      <c r="G100" s="77" t="s">
        <v>636</v>
      </c>
      <c r="H100" s="48">
        <v>10</v>
      </c>
      <c r="I100" s="51">
        <v>14310</v>
      </c>
      <c r="J100" s="225">
        <f t="shared" si="13"/>
        <v>284.7</v>
      </c>
      <c r="K100" s="390"/>
      <c r="L100" s="244"/>
      <c r="M100" s="190">
        <v>284.7</v>
      </c>
      <c r="N100" s="191"/>
      <c r="O100" s="191"/>
      <c r="P100" s="110" t="s">
        <v>126</v>
      </c>
    </row>
    <row r="101" spans="1:16" ht="12.75" customHeight="1" x14ac:dyDescent="0.2">
      <c r="A101" s="309">
        <v>95</v>
      </c>
      <c r="B101" s="274" t="s">
        <v>1566</v>
      </c>
      <c r="C101" s="34" t="s">
        <v>1395</v>
      </c>
      <c r="D101" s="40">
        <v>111706</v>
      </c>
      <c r="E101" s="80">
        <v>63118015</v>
      </c>
      <c r="F101" s="42" t="s">
        <v>1557</v>
      </c>
      <c r="G101" s="77" t="s">
        <v>108</v>
      </c>
      <c r="H101" s="48">
        <v>10</v>
      </c>
      <c r="I101" s="51">
        <v>14060</v>
      </c>
      <c r="J101" s="225">
        <f t="shared" si="13"/>
        <v>12113.1</v>
      </c>
      <c r="K101" s="390"/>
      <c r="L101" s="244"/>
      <c r="M101" s="190">
        <v>12113.1</v>
      </c>
      <c r="N101" s="191"/>
      <c r="O101" s="191"/>
      <c r="P101" s="110" t="s">
        <v>109</v>
      </c>
    </row>
    <row r="102" spans="1:16" ht="12.75" customHeight="1" x14ac:dyDescent="0.2">
      <c r="A102" s="309">
        <v>96</v>
      </c>
      <c r="B102" s="499" t="s">
        <v>1595</v>
      </c>
      <c r="C102" s="500" t="s">
        <v>104</v>
      </c>
      <c r="D102" s="101">
        <v>118562</v>
      </c>
      <c r="E102" s="80">
        <v>63118015</v>
      </c>
      <c r="F102" s="42" t="s">
        <v>1586</v>
      </c>
      <c r="G102" s="77" t="s">
        <v>734</v>
      </c>
      <c r="H102" s="48">
        <v>10</v>
      </c>
      <c r="I102" s="51">
        <v>13440</v>
      </c>
      <c r="J102" s="225">
        <f t="shared" si="13"/>
        <v>818.4</v>
      </c>
      <c r="K102" s="390"/>
      <c r="L102" s="244"/>
      <c r="M102" s="190">
        <v>818.4</v>
      </c>
      <c r="N102" s="191"/>
      <c r="O102" s="191"/>
      <c r="P102" s="110" t="s">
        <v>1166</v>
      </c>
    </row>
    <row r="103" spans="1:16" ht="12.75" customHeight="1" x14ac:dyDescent="0.2">
      <c r="A103" s="309">
        <v>97</v>
      </c>
      <c r="B103" s="499" t="s">
        <v>1595</v>
      </c>
      <c r="C103" s="500" t="s">
        <v>104</v>
      </c>
      <c r="D103" s="101">
        <v>118576</v>
      </c>
      <c r="E103" s="80">
        <v>63118015</v>
      </c>
      <c r="F103" s="42" t="s">
        <v>1586</v>
      </c>
      <c r="G103" s="77" t="s">
        <v>734</v>
      </c>
      <c r="H103" s="48">
        <v>10</v>
      </c>
      <c r="I103" s="51">
        <v>13440</v>
      </c>
      <c r="J103" s="225">
        <f t="shared" ref="J103:J107" si="15">SUM(K103+L103+M103+N103+O103)</f>
        <v>538.4</v>
      </c>
      <c r="K103" s="390"/>
      <c r="L103" s="244"/>
      <c r="M103" s="190">
        <v>538.4</v>
      </c>
      <c r="N103" s="191"/>
      <c r="O103" s="191"/>
      <c r="P103" s="110" t="s">
        <v>894</v>
      </c>
    </row>
    <row r="104" spans="1:16" ht="12.75" customHeight="1" x14ac:dyDescent="0.2">
      <c r="A104" s="309">
        <v>98</v>
      </c>
      <c r="B104" s="274" t="s">
        <v>1602</v>
      </c>
      <c r="C104" s="34" t="s">
        <v>609</v>
      </c>
      <c r="D104" s="40">
        <v>118861</v>
      </c>
      <c r="E104" s="80">
        <v>63118015</v>
      </c>
      <c r="F104" s="38" t="s">
        <v>1586</v>
      </c>
      <c r="G104" s="77" t="s">
        <v>125</v>
      </c>
      <c r="H104" s="48">
        <v>10</v>
      </c>
      <c r="I104" s="51">
        <v>14310</v>
      </c>
      <c r="J104" s="225">
        <f t="shared" ref="J104" si="16">SUM(K104+L104+M104+N104+O104)</f>
        <v>199.8</v>
      </c>
      <c r="K104" s="390"/>
      <c r="L104" s="187"/>
      <c r="M104" s="190">
        <v>199.8</v>
      </c>
      <c r="N104" s="191"/>
      <c r="O104" s="191"/>
      <c r="P104" s="110" t="s">
        <v>126</v>
      </c>
    </row>
    <row r="105" spans="1:16" ht="12.75" customHeight="1" x14ac:dyDescent="0.2">
      <c r="A105" s="309">
        <v>99</v>
      </c>
      <c r="B105" s="274" t="s">
        <v>1603</v>
      </c>
      <c r="C105" s="34" t="s">
        <v>609</v>
      </c>
      <c r="D105" s="40">
        <v>118940</v>
      </c>
      <c r="E105" s="80">
        <v>63118015</v>
      </c>
      <c r="F105" s="38" t="s">
        <v>1586</v>
      </c>
      <c r="G105" s="77" t="s">
        <v>125</v>
      </c>
      <c r="H105" s="48">
        <v>10</v>
      </c>
      <c r="I105" s="51">
        <v>14310</v>
      </c>
      <c r="J105" s="225">
        <f t="shared" ref="J105" si="17">SUM(K105+L105+M105+N105+O105)</f>
        <v>183.7</v>
      </c>
      <c r="K105" s="390"/>
      <c r="L105" s="187"/>
      <c r="M105" s="190">
        <v>183.7</v>
      </c>
      <c r="N105" s="191"/>
      <c r="O105" s="191"/>
      <c r="P105" s="110" t="s">
        <v>126</v>
      </c>
    </row>
    <row r="106" spans="1:16" ht="12.75" customHeight="1" x14ac:dyDescent="0.2">
      <c r="A106" s="309">
        <v>100</v>
      </c>
      <c r="B106" s="499" t="s">
        <v>1616</v>
      </c>
      <c r="C106" s="500" t="s">
        <v>1557</v>
      </c>
      <c r="D106" s="101">
        <v>121139</v>
      </c>
      <c r="E106" s="80">
        <v>63118015</v>
      </c>
      <c r="F106" s="42" t="s">
        <v>1607</v>
      </c>
      <c r="G106" s="77" t="s">
        <v>729</v>
      </c>
      <c r="H106" s="48">
        <v>10</v>
      </c>
      <c r="I106" s="51">
        <v>13780</v>
      </c>
      <c r="J106" s="225">
        <f t="shared" si="15"/>
        <v>5887.81</v>
      </c>
      <c r="K106" s="390"/>
      <c r="L106" s="244"/>
      <c r="M106" s="190">
        <v>5887.81</v>
      </c>
      <c r="N106" s="191"/>
      <c r="O106" s="191"/>
      <c r="P106" s="110" t="s">
        <v>527</v>
      </c>
    </row>
    <row r="107" spans="1:16" ht="12.75" customHeight="1" x14ac:dyDescent="0.2">
      <c r="A107" s="309">
        <v>101</v>
      </c>
      <c r="B107" s="499" t="s">
        <v>1620</v>
      </c>
      <c r="C107" s="500" t="s">
        <v>1083</v>
      </c>
      <c r="D107" s="101">
        <v>121209</v>
      </c>
      <c r="E107" s="80">
        <v>63118275</v>
      </c>
      <c r="F107" s="42" t="s">
        <v>1607</v>
      </c>
      <c r="G107" s="77" t="s">
        <v>1619</v>
      </c>
      <c r="H107" s="48">
        <v>10</v>
      </c>
      <c r="I107" s="51">
        <v>14010</v>
      </c>
      <c r="J107" s="225">
        <f t="shared" si="15"/>
        <v>375</v>
      </c>
      <c r="K107" s="390"/>
      <c r="L107" s="244"/>
      <c r="M107" s="190">
        <v>375</v>
      </c>
      <c r="N107" s="191"/>
      <c r="O107" s="191"/>
      <c r="P107" s="110" t="s">
        <v>473</v>
      </c>
    </row>
    <row r="108" spans="1:16" ht="12.75" customHeight="1" x14ac:dyDescent="0.2">
      <c r="A108" s="309">
        <v>102</v>
      </c>
      <c r="B108" s="274" t="s">
        <v>1621</v>
      </c>
      <c r="C108" s="319" t="s">
        <v>1083</v>
      </c>
      <c r="D108" s="40">
        <v>121214</v>
      </c>
      <c r="E108" s="80">
        <v>63118275</v>
      </c>
      <c r="F108" s="42" t="s">
        <v>1607</v>
      </c>
      <c r="G108" s="77" t="s">
        <v>1619</v>
      </c>
      <c r="H108" s="48">
        <v>10</v>
      </c>
      <c r="I108" s="51">
        <v>14010</v>
      </c>
      <c r="J108" s="225">
        <f t="shared" ref="J108" si="18">SUM(K108+L108+M108+N108+O108)</f>
        <v>604</v>
      </c>
      <c r="K108" s="390"/>
      <c r="L108" s="244"/>
      <c r="M108" s="190">
        <v>604</v>
      </c>
      <c r="N108" s="191"/>
      <c r="O108" s="191"/>
      <c r="P108" s="110" t="s">
        <v>473</v>
      </c>
    </row>
    <row r="109" spans="1:16" ht="12.75" customHeight="1" x14ac:dyDescent="0.2">
      <c r="A109" s="309">
        <v>103</v>
      </c>
      <c r="B109" s="424" t="s">
        <v>1642</v>
      </c>
      <c r="C109" s="19" t="s">
        <v>1639</v>
      </c>
      <c r="D109" s="100">
        <v>123684</v>
      </c>
      <c r="E109" s="100">
        <v>63118015</v>
      </c>
      <c r="F109" s="38" t="s">
        <v>1635</v>
      </c>
      <c r="G109" s="77" t="s">
        <v>1641</v>
      </c>
      <c r="H109" s="48">
        <v>10</v>
      </c>
      <c r="I109" s="51">
        <v>13460</v>
      </c>
      <c r="J109" s="225">
        <f t="shared" ref="J109:J214" si="19">SUM(K109+L109+M109+N109+O109)</f>
        <v>737.67</v>
      </c>
      <c r="K109" s="390"/>
      <c r="L109" s="187"/>
      <c r="M109" s="190">
        <v>737.67</v>
      </c>
      <c r="N109" s="191"/>
      <c r="O109" s="191"/>
      <c r="P109" s="110" t="s">
        <v>1504</v>
      </c>
    </row>
    <row r="110" spans="1:16" ht="12.75" customHeight="1" x14ac:dyDescent="0.2">
      <c r="A110" s="309">
        <v>104</v>
      </c>
      <c r="B110" s="424" t="s">
        <v>1643</v>
      </c>
      <c r="C110" s="319" t="s">
        <v>1639</v>
      </c>
      <c r="D110" s="40">
        <v>123728</v>
      </c>
      <c r="E110" s="100">
        <v>63118015</v>
      </c>
      <c r="F110" s="42" t="s">
        <v>1635</v>
      </c>
      <c r="G110" s="77" t="s">
        <v>1641</v>
      </c>
      <c r="H110" s="48">
        <v>10</v>
      </c>
      <c r="I110" s="51">
        <v>13460</v>
      </c>
      <c r="J110" s="225">
        <f t="shared" si="19"/>
        <v>49.77</v>
      </c>
      <c r="K110" s="390"/>
      <c r="L110" s="244"/>
      <c r="M110" s="190">
        <v>49.77</v>
      </c>
      <c r="N110" s="191"/>
      <c r="O110" s="191"/>
      <c r="P110" s="110" t="s">
        <v>1504</v>
      </c>
    </row>
    <row r="111" spans="1:16" ht="12.75" customHeight="1" x14ac:dyDescent="0.2">
      <c r="A111" s="309">
        <v>105</v>
      </c>
      <c r="B111" s="424" t="s">
        <v>1644</v>
      </c>
      <c r="C111" s="319" t="s">
        <v>1639</v>
      </c>
      <c r="D111" s="40">
        <v>123774</v>
      </c>
      <c r="E111" s="100">
        <v>63118015</v>
      </c>
      <c r="F111" s="42" t="s">
        <v>1645</v>
      </c>
      <c r="G111" s="77" t="s">
        <v>1641</v>
      </c>
      <c r="H111" s="48">
        <v>10</v>
      </c>
      <c r="I111" s="51">
        <v>13460</v>
      </c>
      <c r="J111" s="225">
        <f t="shared" si="19"/>
        <v>4.54</v>
      </c>
      <c r="K111" s="390"/>
      <c r="L111" s="244"/>
      <c r="M111" s="190">
        <v>4.54</v>
      </c>
      <c r="N111" s="191"/>
      <c r="O111" s="191"/>
      <c r="P111" s="110" t="s">
        <v>1504</v>
      </c>
    </row>
    <row r="112" spans="1:16" ht="12.75" customHeight="1" x14ac:dyDescent="0.2">
      <c r="A112" s="309">
        <v>106</v>
      </c>
      <c r="B112" s="424" t="s">
        <v>1667</v>
      </c>
      <c r="C112" s="319" t="s">
        <v>1657</v>
      </c>
      <c r="D112" s="40">
        <v>126446</v>
      </c>
      <c r="E112" s="100">
        <v>63118015</v>
      </c>
      <c r="F112" s="42" t="s">
        <v>1659</v>
      </c>
      <c r="G112" s="77" t="s">
        <v>113</v>
      </c>
      <c r="H112" s="48">
        <v>10</v>
      </c>
      <c r="I112" s="51">
        <v>13210</v>
      </c>
      <c r="J112" s="225">
        <f t="shared" si="19"/>
        <v>10000</v>
      </c>
      <c r="K112" s="390"/>
      <c r="L112" s="197">
        <v>10000</v>
      </c>
      <c r="M112" s="228"/>
      <c r="N112" s="197"/>
      <c r="O112" s="197"/>
      <c r="P112" s="315" t="s">
        <v>114</v>
      </c>
    </row>
    <row r="113" spans="1:20" ht="12.75" customHeight="1" x14ac:dyDescent="0.2">
      <c r="A113" s="309">
        <v>107</v>
      </c>
      <c r="B113" s="271" t="s">
        <v>1752</v>
      </c>
      <c r="C113" s="337" t="s">
        <v>1753</v>
      </c>
      <c r="D113" s="81">
        <v>135088</v>
      </c>
      <c r="E113" s="100">
        <v>63118015</v>
      </c>
      <c r="F113" s="38" t="s">
        <v>1748</v>
      </c>
      <c r="G113" s="533" t="s">
        <v>108</v>
      </c>
      <c r="H113" s="32">
        <v>21</v>
      </c>
      <c r="I113" s="33">
        <v>14060</v>
      </c>
      <c r="J113" s="225">
        <f t="shared" si="19"/>
        <v>10000</v>
      </c>
      <c r="K113" s="189"/>
      <c r="L113" s="244"/>
      <c r="M113" s="228">
        <v>10000</v>
      </c>
      <c r="N113" s="191"/>
      <c r="O113" s="191"/>
      <c r="P113" s="297" t="s">
        <v>1754</v>
      </c>
    </row>
    <row r="114" spans="1:20" ht="12.75" customHeight="1" x14ac:dyDescent="0.2">
      <c r="A114" s="309">
        <v>108</v>
      </c>
      <c r="B114" s="424" t="s">
        <v>1755</v>
      </c>
      <c r="C114" s="529" t="s">
        <v>1756</v>
      </c>
      <c r="D114" s="81">
        <v>135103</v>
      </c>
      <c r="E114" s="100">
        <v>63118015</v>
      </c>
      <c r="F114" s="42" t="s">
        <v>1748</v>
      </c>
      <c r="G114" s="77" t="s">
        <v>143</v>
      </c>
      <c r="H114" s="48">
        <v>21</v>
      </c>
      <c r="I114" s="51">
        <v>13640</v>
      </c>
      <c r="J114" s="225">
        <f t="shared" si="19"/>
        <v>3873</v>
      </c>
      <c r="K114" s="390"/>
      <c r="L114" s="197"/>
      <c r="M114" s="228">
        <v>3873</v>
      </c>
      <c r="N114" s="197"/>
      <c r="O114" s="197"/>
      <c r="P114" s="530" t="s">
        <v>144</v>
      </c>
    </row>
    <row r="115" spans="1:20" ht="12.75" customHeight="1" x14ac:dyDescent="0.2">
      <c r="A115" s="309">
        <v>109</v>
      </c>
      <c r="B115" s="274" t="s">
        <v>1675</v>
      </c>
      <c r="C115" s="34" t="s">
        <v>1639</v>
      </c>
      <c r="D115" s="40">
        <v>135235</v>
      </c>
      <c r="E115" s="100">
        <v>63118015</v>
      </c>
      <c r="F115" s="38" t="s">
        <v>1748</v>
      </c>
      <c r="G115" s="280" t="s">
        <v>240</v>
      </c>
      <c r="H115" s="48">
        <v>10</v>
      </c>
      <c r="I115" s="38">
        <v>13460</v>
      </c>
      <c r="J115" s="225">
        <f t="shared" si="19"/>
        <v>320</v>
      </c>
      <c r="K115" s="390"/>
      <c r="L115" s="187"/>
      <c r="M115" s="190">
        <v>320</v>
      </c>
      <c r="N115" s="191"/>
      <c r="O115" s="191"/>
      <c r="P115" s="110" t="s">
        <v>1676</v>
      </c>
    </row>
    <row r="116" spans="1:20" ht="12.75" customHeight="1" x14ac:dyDescent="0.2">
      <c r="A116" s="309">
        <v>110</v>
      </c>
      <c r="B116" s="424" t="s">
        <v>1761</v>
      </c>
      <c r="C116" s="529" t="s">
        <v>1748</v>
      </c>
      <c r="D116" s="81">
        <v>136869</v>
      </c>
      <c r="E116" s="100">
        <v>63118015</v>
      </c>
      <c r="F116" s="38" t="s">
        <v>1760</v>
      </c>
      <c r="G116" s="77" t="s">
        <v>729</v>
      </c>
      <c r="H116" s="48">
        <v>21</v>
      </c>
      <c r="I116" s="51">
        <v>13780</v>
      </c>
      <c r="J116" s="225">
        <f t="shared" si="19"/>
        <v>7476.05</v>
      </c>
      <c r="K116" s="390"/>
      <c r="L116" s="197"/>
      <c r="M116" s="228">
        <v>7476.05</v>
      </c>
      <c r="N116" s="197"/>
      <c r="O116" s="197"/>
      <c r="P116" s="530" t="s">
        <v>527</v>
      </c>
    </row>
    <row r="117" spans="1:20" ht="12.75" customHeight="1" x14ac:dyDescent="0.2">
      <c r="A117" s="309">
        <v>111</v>
      </c>
      <c r="B117" s="424" t="s">
        <v>1762</v>
      </c>
      <c r="C117" s="529" t="s">
        <v>1760</v>
      </c>
      <c r="D117" s="81">
        <v>136906</v>
      </c>
      <c r="E117" s="100">
        <v>63118015</v>
      </c>
      <c r="F117" s="42" t="s">
        <v>1760</v>
      </c>
      <c r="G117" s="77" t="s">
        <v>143</v>
      </c>
      <c r="H117" s="48">
        <v>21</v>
      </c>
      <c r="I117" s="51">
        <v>13640</v>
      </c>
      <c r="J117" s="225">
        <f t="shared" si="19"/>
        <v>2642.5</v>
      </c>
      <c r="K117" s="390"/>
      <c r="L117" s="197"/>
      <c r="M117" s="228">
        <v>2642.5</v>
      </c>
      <c r="N117" s="197"/>
      <c r="O117" s="197"/>
      <c r="P117" s="530" t="s">
        <v>144</v>
      </c>
    </row>
    <row r="118" spans="1:20" ht="12.75" customHeight="1" x14ac:dyDescent="0.2">
      <c r="A118" s="309">
        <v>112</v>
      </c>
      <c r="B118" s="424" t="s">
        <v>1763</v>
      </c>
      <c r="C118" s="529" t="s">
        <v>1760</v>
      </c>
      <c r="D118" s="81">
        <v>136913</v>
      </c>
      <c r="E118" s="100">
        <v>63118015</v>
      </c>
      <c r="F118" s="42" t="s">
        <v>1760</v>
      </c>
      <c r="G118" s="77" t="s">
        <v>143</v>
      </c>
      <c r="H118" s="48">
        <v>21</v>
      </c>
      <c r="I118" s="51">
        <v>13640</v>
      </c>
      <c r="J118" s="225">
        <f t="shared" si="19"/>
        <v>2685</v>
      </c>
      <c r="K118" s="390"/>
      <c r="L118" s="197"/>
      <c r="M118" s="228">
        <v>2685</v>
      </c>
      <c r="N118" s="197"/>
      <c r="O118" s="197"/>
      <c r="P118" s="530" t="s">
        <v>144</v>
      </c>
    </row>
    <row r="119" spans="1:20" ht="12.75" customHeight="1" x14ac:dyDescent="0.2">
      <c r="A119" s="309">
        <v>113</v>
      </c>
      <c r="B119" s="424" t="s">
        <v>1773</v>
      </c>
      <c r="C119" s="529" t="s">
        <v>1538</v>
      </c>
      <c r="D119" s="81">
        <v>137349</v>
      </c>
      <c r="E119" s="100">
        <v>63118015</v>
      </c>
      <c r="F119" s="42" t="s">
        <v>1771</v>
      </c>
      <c r="G119" s="77" t="s">
        <v>240</v>
      </c>
      <c r="H119" s="48">
        <v>21</v>
      </c>
      <c r="I119" s="51">
        <v>13460</v>
      </c>
      <c r="J119" s="225">
        <f t="shared" si="19"/>
        <v>698</v>
      </c>
      <c r="K119" s="390"/>
      <c r="L119" s="197"/>
      <c r="M119" s="228">
        <v>698</v>
      </c>
      <c r="N119" s="197"/>
      <c r="O119" s="197"/>
      <c r="P119" s="530" t="s">
        <v>686</v>
      </c>
    </row>
    <row r="120" spans="1:20" ht="12.75" customHeight="1" x14ac:dyDescent="0.2">
      <c r="A120" s="309">
        <v>114</v>
      </c>
      <c r="B120" s="424" t="s">
        <v>1774</v>
      </c>
      <c r="C120" s="529" t="s">
        <v>1760</v>
      </c>
      <c r="D120" s="81">
        <v>137433</v>
      </c>
      <c r="E120" s="100">
        <v>63118015</v>
      </c>
      <c r="F120" s="42" t="s">
        <v>1771</v>
      </c>
      <c r="G120" s="77" t="s">
        <v>663</v>
      </c>
      <c r="H120" s="48">
        <v>21</v>
      </c>
      <c r="I120" s="51">
        <v>13620</v>
      </c>
      <c r="J120" s="225">
        <f t="shared" si="19"/>
        <v>1000</v>
      </c>
      <c r="K120" s="390"/>
      <c r="L120" s="197"/>
      <c r="M120" s="228">
        <v>1000</v>
      </c>
      <c r="N120" s="197"/>
      <c r="O120" s="197"/>
      <c r="P120" s="530" t="s">
        <v>140</v>
      </c>
    </row>
    <row r="121" spans="1:20" ht="12.75" customHeight="1" x14ac:dyDescent="0.2">
      <c r="A121" s="309">
        <v>115</v>
      </c>
      <c r="B121" s="424" t="s">
        <v>1274</v>
      </c>
      <c r="C121" s="529" t="s">
        <v>1760</v>
      </c>
      <c r="D121" s="81">
        <v>137530</v>
      </c>
      <c r="E121" s="100">
        <v>63118015</v>
      </c>
      <c r="F121" s="42" t="s">
        <v>1771</v>
      </c>
      <c r="G121" s="77" t="s">
        <v>125</v>
      </c>
      <c r="H121" s="48">
        <v>10</v>
      </c>
      <c r="I121" s="51">
        <v>14310</v>
      </c>
      <c r="J121" s="225">
        <f t="shared" si="19"/>
        <v>345.8</v>
      </c>
      <c r="K121" s="390"/>
      <c r="L121" s="197"/>
      <c r="M121" s="228">
        <v>345.8</v>
      </c>
      <c r="N121" s="197"/>
      <c r="O121" s="197"/>
      <c r="P121" s="530" t="s">
        <v>126</v>
      </c>
    </row>
    <row r="122" spans="1:20" ht="12.75" customHeight="1" x14ac:dyDescent="0.2">
      <c r="A122" s="309">
        <v>116</v>
      </c>
      <c r="B122" s="424" t="s">
        <v>1822</v>
      </c>
      <c r="C122" s="529" t="s">
        <v>1783</v>
      </c>
      <c r="D122" s="81">
        <v>144745</v>
      </c>
      <c r="E122" s="100">
        <v>63118015</v>
      </c>
      <c r="F122" s="42" t="s">
        <v>1821</v>
      </c>
      <c r="G122" s="77" t="s">
        <v>726</v>
      </c>
      <c r="H122" s="48">
        <v>22</v>
      </c>
      <c r="I122" s="51">
        <v>13610</v>
      </c>
      <c r="J122" s="225">
        <f t="shared" si="19"/>
        <v>675.6</v>
      </c>
      <c r="K122" s="390"/>
      <c r="L122" s="197"/>
      <c r="M122" s="228">
        <v>675.6</v>
      </c>
      <c r="N122" s="197"/>
      <c r="O122" s="197"/>
      <c r="P122" s="530" t="s">
        <v>513</v>
      </c>
    </row>
    <row r="123" spans="1:20" ht="12.75" customHeight="1" x14ac:dyDescent="0.2">
      <c r="A123" s="309">
        <v>117</v>
      </c>
      <c r="B123" s="424" t="s">
        <v>1825</v>
      </c>
      <c r="C123" s="529" t="s">
        <v>1783</v>
      </c>
      <c r="D123" s="81">
        <v>144822</v>
      </c>
      <c r="E123" s="100">
        <v>63118015</v>
      </c>
      <c r="F123" s="42" t="s">
        <v>1821</v>
      </c>
      <c r="G123" s="77" t="s">
        <v>1826</v>
      </c>
      <c r="H123" s="48">
        <v>22</v>
      </c>
      <c r="I123" s="51">
        <v>13450</v>
      </c>
      <c r="J123" s="225">
        <f t="shared" si="19"/>
        <v>1298.99</v>
      </c>
      <c r="K123" s="390"/>
      <c r="L123" s="197"/>
      <c r="M123" s="228">
        <v>1298.99</v>
      </c>
      <c r="N123" s="197"/>
      <c r="O123" s="197"/>
      <c r="P123" s="530" t="s">
        <v>1004</v>
      </c>
    </row>
    <row r="124" spans="1:20" ht="12.75" customHeight="1" x14ac:dyDescent="0.2">
      <c r="A124" s="309">
        <v>118</v>
      </c>
      <c r="B124" s="424" t="s">
        <v>1828</v>
      </c>
      <c r="C124" s="529" t="s">
        <v>1395</v>
      </c>
      <c r="D124" s="81">
        <v>144920</v>
      </c>
      <c r="E124" s="100">
        <v>63118015</v>
      </c>
      <c r="F124" s="42" t="s">
        <v>1821</v>
      </c>
      <c r="G124" s="77" t="s">
        <v>1826</v>
      </c>
      <c r="H124" s="48">
        <v>21</v>
      </c>
      <c r="I124" s="51">
        <v>13450</v>
      </c>
      <c r="J124" s="225">
        <f t="shared" ref="J124" si="20">SUM(K124+L124+M124+N124+O124)</f>
        <v>220.7</v>
      </c>
      <c r="K124" s="390"/>
      <c r="L124" s="197"/>
      <c r="M124" s="228">
        <v>220.7</v>
      </c>
      <c r="N124" s="197"/>
      <c r="O124" s="197"/>
      <c r="P124" s="530" t="s">
        <v>1004</v>
      </c>
    </row>
    <row r="125" spans="1:20" ht="12.75" customHeight="1" x14ac:dyDescent="0.2">
      <c r="A125" s="309">
        <v>119</v>
      </c>
      <c r="B125" s="424" t="s">
        <v>1836</v>
      </c>
      <c r="C125" s="529" t="s">
        <v>1783</v>
      </c>
      <c r="D125" s="81">
        <v>146119</v>
      </c>
      <c r="E125" s="100">
        <v>63118015</v>
      </c>
      <c r="F125" s="42" t="s">
        <v>1821</v>
      </c>
      <c r="G125" s="77" t="s">
        <v>1837</v>
      </c>
      <c r="H125" s="48">
        <v>21</v>
      </c>
      <c r="I125" s="51">
        <v>14060</v>
      </c>
      <c r="J125" s="225">
        <f t="shared" si="19"/>
        <v>7147.7</v>
      </c>
      <c r="K125" s="390"/>
      <c r="L125" s="197"/>
      <c r="M125" s="228">
        <v>7147.7</v>
      </c>
      <c r="N125" s="197"/>
      <c r="O125" s="197"/>
      <c r="P125" s="530" t="s">
        <v>109</v>
      </c>
      <c r="T125" s="535" t="s">
        <v>56</v>
      </c>
    </row>
    <row r="126" spans="1:20" ht="12.75" customHeight="1" x14ac:dyDescent="0.2">
      <c r="A126" s="309">
        <v>120</v>
      </c>
      <c r="B126" s="424"/>
      <c r="C126" s="529"/>
      <c r="D126" s="81"/>
      <c r="E126" s="100"/>
      <c r="F126" s="42" t="s">
        <v>1800</v>
      </c>
      <c r="G126" s="280" t="s">
        <v>1801</v>
      </c>
      <c r="H126" s="48">
        <v>10</v>
      </c>
      <c r="I126" s="51">
        <v>11110</v>
      </c>
      <c r="J126" s="225">
        <f t="shared" ref="J126:J129" si="21">SUM(K126+L126+M126+N126+O126)</f>
        <v>6353.13</v>
      </c>
      <c r="K126" s="190">
        <v>6353.13</v>
      </c>
      <c r="L126" s="197"/>
      <c r="M126" s="228"/>
      <c r="N126" s="197"/>
      <c r="O126" s="197"/>
      <c r="P126" s="530"/>
    </row>
    <row r="127" spans="1:20" ht="12.75" customHeight="1" x14ac:dyDescent="0.2">
      <c r="A127" s="309">
        <v>121</v>
      </c>
      <c r="B127" s="424"/>
      <c r="C127" s="529"/>
      <c r="D127" s="81"/>
      <c r="E127" s="100"/>
      <c r="F127" s="42" t="s">
        <v>1800</v>
      </c>
      <c r="G127" s="280" t="s">
        <v>1802</v>
      </c>
      <c r="H127" s="48">
        <v>10</v>
      </c>
      <c r="I127" s="51">
        <v>11110</v>
      </c>
      <c r="J127" s="225">
        <f t="shared" si="21"/>
        <v>8161.85</v>
      </c>
      <c r="K127" s="190">
        <v>8161.85</v>
      </c>
      <c r="L127" s="197"/>
      <c r="M127" s="228"/>
      <c r="N127" s="197"/>
      <c r="O127" s="197"/>
      <c r="P127" s="530"/>
    </row>
    <row r="128" spans="1:20" ht="12.75" customHeight="1" x14ac:dyDescent="0.2">
      <c r="A128" s="309">
        <v>122</v>
      </c>
      <c r="B128" s="424"/>
      <c r="C128" s="529"/>
      <c r="D128" s="463">
        <v>152016</v>
      </c>
      <c r="E128" s="375">
        <v>63118015</v>
      </c>
      <c r="F128" s="504" t="s">
        <v>1855</v>
      </c>
      <c r="G128" s="364" t="s">
        <v>1907</v>
      </c>
      <c r="H128" s="365">
        <v>22</v>
      </c>
      <c r="I128" s="462">
        <v>34000</v>
      </c>
      <c r="J128" s="377">
        <f t="shared" si="21"/>
        <v>1000</v>
      </c>
      <c r="K128" s="344"/>
      <c r="L128" s="244"/>
      <c r="M128" s="344"/>
      <c r="N128" s="244"/>
      <c r="O128" s="244">
        <v>1000</v>
      </c>
      <c r="P128" s="539" t="s">
        <v>1908</v>
      </c>
    </row>
    <row r="129" spans="1:16" ht="12.75" customHeight="1" x14ac:dyDescent="0.2">
      <c r="A129" s="309">
        <v>123</v>
      </c>
      <c r="B129" s="424"/>
      <c r="C129" s="529"/>
      <c r="D129" s="463">
        <v>152020</v>
      </c>
      <c r="E129" s="375">
        <v>63118015</v>
      </c>
      <c r="F129" s="504" t="s">
        <v>1855</v>
      </c>
      <c r="G129" s="364" t="s">
        <v>843</v>
      </c>
      <c r="H129" s="365">
        <v>10</v>
      </c>
      <c r="I129" s="462">
        <v>14410</v>
      </c>
      <c r="J129" s="377">
        <f t="shared" si="21"/>
        <v>27000</v>
      </c>
      <c r="K129" s="344"/>
      <c r="L129" s="244"/>
      <c r="M129" s="344">
        <v>27000</v>
      </c>
      <c r="N129" s="244"/>
      <c r="O129" s="244"/>
      <c r="P129" s="539" t="s">
        <v>845</v>
      </c>
    </row>
    <row r="130" spans="1:16" ht="12.75" customHeight="1" x14ac:dyDescent="0.2">
      <c r="A130" s="309">
        <v>124</v>
      </c>
      <c r="B130" s="266" t="s">
        <v>94</v>
      </c>
      <c r="C130" s="34" t="s">
        <v>95</v>
      </c>
      <c r="D130" s="40">
        <v>153082</v>
      </c>
      <c r="E130" s="100">
        <v>63118015</v>
      </c>
      <c r="F130" s="38" t="s">
        <v>1855</v>
      </c>
      <c r="G130" s="77" t="s">
        <v>96</v>
      </c>
      <c r="H130" s="48">
        <v>10</v>
      </c>
      <c r="I130" s="51">
        <v>13445</v>
      </c>
      <c r="J130" s="225">
        <f t="shared" ref="J130:J131" si="22">SUM(K130+L130+M130+N130+O130)</f>
        <v>449.7</v>
      </c>
      <c r="K130" s="323"/>
      <c r="L130" s="187"/>
      <c r="M130" s="187">
        <v>449.7</v>
      </c>
      <c r="N130" s="187"/>
      <c r="O130" s="187"/>
      <c r="P130" s="110" t="s">
        <v>97</v>
      </c>
    </row>
    <row r="131" spans="1:16" ht="12.75" customHeight="1" x14ac:dyDescent="0.2">
      <c r="A131" s="309">
        <v>125</v>
      </c>
      <c r="B131" s="271" t="s">
        <v>1856</v>
      </c>
      <c r="C131" s="337" t="s">
        <v>1800</v>
      </c>
      <c r="D131" s="81">
        <v>153065</v>
      </c>
      <c r="E131" s="100">
        <v>63118015</v>
      </c>
      <c r="F131" s="42" t="s">
        <v>1855</v>
      </c>
      <c r="G131" s="77" t="s">
        <v>1857</v>
      </c>
      <c r="H131" s="48">
        <v>10</v>
      </c>
      <c r="I131" s="51">
        <v>31230</v>
      </c>
      <c r="J131" s="225">
        <f t="shared" si="22"/>
        <v>29000</v>
      </c>
      <c r="K131" s="390"/>
      <c r="L131" s="191"/>
      <c r="M131" s="190"/>
      <c r="N131" s="191"/>
      <c r="O131" s="191">
        <v>29000</v>
      </c>
      <c r="P131" s="530" t="s">
        <v>1736</v>
      </c>
    </row>
    <row r="132" spans="1:16" ht="12.75" customHeight="1" x14ac:dyDescent="0.2">
      <c r="A132" s="309">
        <v>126</v>
      </c>
      <c r="B132" s="424" t="s">
        <v>1734</v>
      </c>
      <c r="C132" s="529" t="s">
        <v>1684</v>
      </c>
      <c r="D132" s="81">
        <v>153177</v>
      </c>
      <c r="E132" s="100">
        <v>63118015</v>
      </c>
      <c r="F132" s="42" t="s">
        <v>1855</v>
      </c>
      <c r="G132" s="77" t="s">
        <v>1735</v>
      </c>
      <c r="H132" s="48">
        <v>10</v>
      </c>
      <c r="I132" s="51">
        <v>31240</v>
      </c>
      <c r="J132" s="225">
        <f t="shared" ref="J132:J168" si="23">SUM(K132+L132+M132+N132+O132)</f>
        <v>99998.94</v>
      </c>
      <c r="K132" s="390"/>
      <c r="L132" s="197"/>
      <c r="M132" s="228"/>
      <c r="N132" s="197"/>
      <c r="O132" s="197">
        <v>99998.94</v>
      </c>
      <c r="P132" s="530" t="s">
        <v>1736</v>
      </c>
    </row>
    <row r="133" spans="1:16" ht="12.75" customHeight="1" x14ac:dyDescent="0.2">
      <c r="A133" s="309">
        <v>127</v>
      </c>
      <c r="B133" s="424" t="s">
        <v>1872</v>
      </c>
      <c r="C133" s="529" t="s">
        <v>1538</v>
      </c>
      <c r="D133" s="81">
        <v>157076</v>
      </c>
      <c r="E133" s="100">
        <v>63118275</v>
      </c>
      <c r="F133" s="42" t="s">
        <v>1871</v>
      </c>
      <c r="G133" s="77" t="s">
        <v>125</v>
      </c>
      <c r="H133" s="48">
        <v>10</v>
      </c>
      <c r="I133" s="51">
        <v>14310</v>
      </c>
      <c r="J133" s="225">
        <f t="shared" si="23"/>
        <v>741.3</v>
      </c>
      <c r="K133" s="390"/>
      <c r="L133" s="197"/>
      <c r="M133" s="228">
        <v>741.3</v>
      </c>
      <c r="N133" s="197"/>
      <c r="O133" s="197"/>
      <c r="P133" s="530" t="s">
        <v>126</v>
      </c>
    </row>
    <row r="134" spans="1:16" ht="12.75" customHeight="1" x14ac:dyDescent="0.2">
      <c r="A134" s="309">
        <v>128</v>
      </c>
      <c r="B134" s="424" t="s">
        <v>1873</v>
      </c>
      <c r="C134" s="529" t="s">
        <v>1538</v>
      </c>
      <c r="D134" s="81">
        <v>159235</v>
      </c>
      <c r="E134" s="100">
        <v>63118275</v>
      </c>
      <c r="F134" s="42" t="s">
        <v>1871</v>
      </c>
      <c r="G134" s="77" t="s">
        <v>125</v>
      </c>
      <c r="H134" s="48">
        <v>10</v>
      </c>
      <c r="I134" s="51">
        <v>14310</v>
      </c>
      <c r="J134" s="225">
        <f t="shared" ref="J134:J140" si="24">SUM(K134+L134+M134+N134+O134)</f>
        <v>198.6</v>
      </c>
      <c r="K134" s="390"/>
      <c r="L134" s="197"/>
      <c r="M134" s="228">
        <v>198.6</v>
      </c>
      <c r="N134" s="197"/>
      <c r="O134" s="197"/>
      <c r="P134" s="530" t="s">
        <v>126</v>
      </c>
    </row>
    <row r="135" spans="1:16" ht="12.75" customHeight="1" x14ac:dyDescent="0.2">
      <c r="A135" s="309">
        <v>129</v>
      </c>
      <c r="B135" s="338" t="s">
        <v>1875</v>
      </c>
      <c r="C135" s="309" t="s">
        <v>1855</v>
      </c>
      <c r="D135" s="80">
        <v>159574</v>
      </c>
      <c r="E135" s="100">
        <v>63118015</v>
      </c>
      <c r="F135" s="38" t="s">
        <v>1871</v>
      </c>
      <c r="G135" s="77" t="s">
        <v>113</v>
      </c>
      <c r="H135" s="48">
        <v>10</v>
      </c>
      <c r="I135" s="51">
        <v>13210</v>
      </c>
      <c r="J135" s="225">
        <f t="shared" si="24"/>
        <v>7.2</v>
      </c>
      <c r="K135" s="390"/>
      <c r="L135" s="197">
        <v>7.2</v>
      </c>
      <c r="M135" s="228"/>
      <c r="N135" s="197"/>
      <c r="O135" s="197"/>
      <c r="P135" s="315" t="s">
        <v>114</v>
      </c>
    </row>
    <row r="136" spans="1:16" ht="12.75" customHeight="1" x14ac:dyDescent="0.2">
      <c r="A136" s="309">
        <v>130</v>
      </c>
      <c r="B136" s="338">
        <v>2045100002</v>
      </c>
      <c r="C136" s="538" t="s">
        <v>1800</v>
      </c>
      <c r="D136" s="76">
        <v>160381</v>
      </c>
      <c r="E136" s="100">
        <v>63118015</v>
      </c>
      <c r="F136" s="417" t="s">
        <v>1900</v>
      </c>
      <c r="G136" s="77" t="s">
        <v>557</v>
      </c>
      <c r="H136" s="48">
        <v>10</v>
      </c>
      <c r="I136" s="51">
        <v>13220</v>
      </c>
      <c r="J136" s="225">
        <f t="shared" si="24"/>
        <v>1577.9</v>
      </c>
      <c r="K136" s="390"/>
      <c r="L136" s="197">
        <v>1577.9</v>
      </c>
      <c r="M136" s="228"/>
      <c r="N136" s="197"/>
      <c r="O136" s="197"/>
      <c r="P136" s="530" t="s">
        <v>1906</v>
      </c>
    </row>
    <row r="137" spans="1:16" ht="12.75" customHeight="1" x14ac:dyDescent="0.2">
      <c r="A137" s="309">
        <v>131</v>
      </c>
      <c r="B137" s="338">
        <v>2045100029</v>
      </c>
      <c r="C137" s="538" t="s">
        <v>1800</v>
      </c>
      <c r="D137" s="76">
        <v>160387</v>
      </c>
      <c r="E137" s="100">
        <v>63118015</v>
      </c>
      <c r="F137" s="417" t="s">
        <v>1900</v>
      </c>
      <c r="G137" s="77" t="s">
        <v>557</v>
      </c>
      <c r="H137" s="48">
        <v>10</v>
      </c>
      <c r="I137" s="51">
        <v>13220</v>
      </c>
      <c r="J137" s="225">
        <f t="shared" si="24"/>
        <v>485.17</v>
      </c>
      <c r="K137" s="390"/>
      <c r="L137" s="197">
        <v>485.17</v>
      </c>
      <c r="M137" s="228"/>
      <c r="N137" s="197"/>
      <c r="O137" s="197"/>
      <c r="P137" s="530" t="s">
        <v>1906</v>
      </c>
    </row>
    <row r="138" spans="1:16" ht="12.75" customHeight="1" x14ac:dyDescent="0.2">
      <c r="A138" s="309">
        <v>132</v>
      </c>
      <c r="B138" s="338">
        <v>20300089</v>
      </c>
      <c r="C138" s="538" t="s">
        <v>1800</v>
      </c>
      <c r="D138" s="76">
        <v>160446</v>
      </c>
      <c r="E138" s="100">
        <v>63118015</v>
      </c>
      <c r="F138" s="417" t="s">
        <v>1900</v>
      </c>
      <c r="G138" s="77" t="s">
        <v>557</v>
      </c>
      <c r="H138" s="48">
        <v>10</v>
      </c>
      <c r="I138" s="51">
        <v>13220</v>
      </c>
      <c r="J138" s="225">
        <f t="shared" si="24"/>
        <v>384.47</v>
      </c>
      <c r="K138" s="390"/>
      <c r="L138" s="197">
        <v>384.47</v>
      </c>
      <c r="M138" s="228"/>
      <c r="N138" s="197"/>
      <c r="O138" s="197"/>
      <c r="P138" s="530" t="s">
        <v>1906</v>
      </c>
    </row>
    <row r="139" spans="1:16" ht="12.75" customHeight="1" x14ac:dyDescent="0.2">
      <c r="A139" s="309">
        <v>133</v>
      </c>
      <c r="B139" s="338">
        <v>20300088</v>
      </c>
      <c r="C139" s="538" t="s">
        <v>1800</v>
      </c>
      <c r="D139" s="76">
        <v>160472</v>
      </c>
      <c r="E139" s="100">
        <v>63118015</v>
      </c>
      <c r="F139" s="417" t="s">
        <v>1900</v>
      </c>
      <c r="G139" s="77" t="s">
        <v>557</v>
      </c>
      <c r="H139" s="48">
        <v>10</v>
      </c>
      <c r="I139" s="51">
        <v>13220</v>
      </c>
      <c r="J139" s="225">
        <f t="shared" si="24"/>
        <v>347.02</v>
      </c>
      <c r="K139" s="390"/>
      <c r="L139" s="197">
        <v>347.02</v>
      </c>
      <c r="M139" s="228"/>
      <c r="N139" s="197"/>
      <c r="O139" s="197"/>
      <c r="P139" s="530" t="s">
        <v>1906</v>
      </c>
    </row>
    <row r="140" spans="1:16" ht="12.75" customHeight="1" x14ac:dyDescent="0.2">
      <c r="A140" s="309">
        <v>134</v>
      </c>
      <c r="B140" s="338">
        <v>20300057</v>
      </c>
      <c r="C140" s="538" t="s">
        <v>1800</v>
      </c>
      <c r="D140" s="76">
        <v>160499</v>
      </c>
      <c r="E140" s="100">
        <v>63118015</v>
      </c>
      <c r="F140" s="417" t="s">
        <v>1900</v>
      </c>
      <c r="G140" s="77" t="s">
        <v>557</v>
      </c>
      <c r="H140" s="48">
        <v>10</v>
      </c>
      <c r="I140" s="51">
        <v>13220</v>
      </c>
      <c r="J140" s="225">
        <f t="shared" si="24"/>
        <v>79.069999999999993</v>
      </c>
      <c r="K140" s="390"/>
      <c r="L140" s="197">
        <v>79.069999999999993</v>
      </c>
      <c r="M140" s="228"/>
      <c r="N140" s="197"/>
      <c r="O140" s="197"/>
      <c r="P140" s="530" t="s">
        <v>1906</v>
      </c>
    </row>
    <row r="141" spans="1:16" ht="12.75" customHeight="1" x14ac:dyDescent="0.2">
      <c r="A141" s="309">
        <v>135</v>
      </c>
      <c r="B141" s="271" t="s">
        <v>560</v>
      </c>
      <c r="C141" s="538" t="s">
        <v>1800</v>
      </c>
      <c r="D141" s="81">
        <v>160508</v>
      </c>
      <c r="E141" s="100">
        <v>63118015</v>
      </c>
      <c r="F141" s="417" t="s">
        <v>1900</v>
      </c>
      <c r="G141" s="77" t="s">
        <v>557</v>
      </c>
      <c r="H141" s="48">
        <v>10</v>
      </c>
      <c r="I141" s="51">
        <v>13220</v>
      </c>
      <c r="J141" s="225">
        <f t="shared" si="23"/>
        <v>16.96</v>
      </c>
      <c r="K141" s="422"/>
      <c r="L141" s="191">
        <v>16.96</v>
      </c>
      <c r="M141" s="190"/>
      <c r="N141" s="191"/>
      <c r="O141" s="191"/>
      <c r="P141" s="530" t="s">
        <v>1906</v>
      </c>
    </row>
    <row r="142" spans="1:16" ht="12.75" customHeight="1" x14ac:dyDescent="0.2">
      <c r="A142" s="309">
        <v>136</v>
      </c>
      <c r="B142" s="424" t="s">
        <v>1743</v>
      </c>
      <c r="C142" s="529" t="s">
        <v>1739</v>
      </c>
      <c r="D142" s="81">
        <v>162685</v>
      </c>
      <c r="E142" s="100">
        <v>63118015</v>
      </c>
      <c r="F142" s="42" t="s">
        <v>1917</v>
      </c>
      <c r="G142" s="77" t="s">
        <v>676</v>
      </c>
      <c r="H142" s="48">
        <v>10</v>
      </c>
      <c r="I142" s="51">
        <v>13509</v>
      </c>
      <c r="J142" s="225">
        <f t="shared" si="23"/>
        <v>14915.2</v>
      </c>
      <c r="K142" s="390"/>
      <c r="L142" s="197"/>
      <c r="M142" s="228">
        <v>14915.2</v>
      </c>
      <c r="N142" s="197"/>
      <c r="O142" s="197"/>
      <c r="P142" s="530" t="s">
        <v>1744</v>
      </c>
    </row>
    <row r="143" spans="1:16" ht="12.75" customHeight="1" x14ac:dyDescent="0.2">
      <c r="A143" s="309">
        <v>137</v>
      </c>
      <c r="B143" s="424" t="s">
        <v>1921</v>
      </c>
      <c r="C143" s="529" t="s">
        <v>1839</v>
      </c>
      <c r="D143" s="81">
        <v>162845</v>
      </c>
      <c r="E143" s="100">
        <v>63118015</v>
      </c>
      <c r="F143" s="42" t="s">
        <v>1917</v>
      </c>
      <c r="G143" s="77" t="s">
        <v>729</v>
      </c>
      <c r="H143" s="48">
        <v>10</v>
      </c>
      <c r="I143" s="51">
        <v>13780</v>
      </c>
      <c r="J143" s="225">
        <f t="shared" si="23"/>
        <v>2552.8200000000002</v>
      </c>
      <c r="K143" s="390"/>
      <c r="L143" s="197"/>
      <c r="M143" s="228">
        <v>2552.8200000000002</v>
      </c>
      <c r="N143" s="197"/>
      <c r="O143" s="197"/>
      <c r="P143" s="530" t="s">
        <v>527</v>
      </c>
    </row>
    <row r="144" spans="1:16" ht="12.75" customHeight="1" x14ac:dyDescent="0.2">
      <c r="A144" s="309">
        <v>138</v>
      </c>
      <c r="B144" s="266" t="s">
        <v>98</v>
      </c>
      <c r="C144" s="34" t="s">
        <v>99</v>
      </c>
      <c r="D144" s="40">
        <v>162939</v>
      </c>
      <c r="E144" s="100">
        <v>63118015</v>
      </c>
      <c r="F144" s="38" t="s">
        <v>1917</v>
      </c>
      <c r="G144" s="77" t="s">
        <v>96</v>
      </c>
      <c r="H144" s="48">
        <v>10</v>
      </c>
      <c r="I144" s="51">
        <v>13445</v>
      </c>
      <c r="J144" s="225">
        <f t="shared" si="23"/>
        <v>449.7</v>
      </c>
      <c r="K144" s="323"/>
      <c r="L144" s="187"/>
      <c r="M144" s="187">
        <v>449.7</v>
      </c>
      <c r="N144" s="187"/>
      <c r="O144" s="187"/>
      <c r="P144" s="110" t="s">
        <v>102</v>
      </c>
    </row>
    <row r="145" spans="1:16" ht="12.75" customHeight="1" x14ac:dyDescent="0.2">
      <c r="A145" s="309">
        <v>139</v>
      </c>
      <c r="B145" s="424" t="s">
        <v>738</v>
      </c>
      <c r="C145" s="529" t="s">
        <v>1924</v>
      </c>
      <c r="D145" s="81">
        <v>162963</v>
      </c>
      <c r="E145" s="100">
        <v>63118015</v>
      </c>
      <c r="F145" s="38" t="s">
        <v>1917</v>
      </c>
      <c r="G145" s="77" t="s">
        <v>96</v>
      </c>
      <c r="H145" s="48">
        <v>10</v>
      </c>
      <c r="I145" s="51">
        <v>13445</v>
      </c>
      <c r="J145" s="225">
        <f t="shared" si="23"/>
        <v>362.8</v>
      </c>
      <c r="K145" s="390"/>
      <c r="L145" s="197"/>
      <c r="M145" s="228">
        <v>362.8</v>
      </c>
      <c r="N145" s="197"/>
      <c r="O145" s="197"/>
      <c r="P145" s="110" t="s">
        <v>737</v>
      </c>
    </row>
    <row r="146" spans="1:16" ht="12.75" customHeight="1" x14ac:dyDescent="0.2">
      <c r="A146" s="309">
        <v>140</v>
      </c>
      <c r="B146" s="424" t="s">
        <v>1181</v>
      </c>
      <c r="C146" s="529" t="s">
        <v>171</v>
      </c>
      <c r="D146" s="81">
        <v>162979</v>
      </c>
      <c r="E146" s="100">
        <v>63118015</v>
      </c>
      <c r="F146" s="38" t="s">
        <v>1917</v>
      </c>
      <c r="G146" s="77" t="s">
        <v>96</v>
      </c>
      <c r="H146" s="48">
        <v>10</v>
      </c>
      <c r="I146" s="51">
        <v>13445</v>
      </c>
      <c r="J146" s="225">
        <f t="shared" ref="J146" si="25">SUM(K146+L146+M146+N146+O146)</f>
        <v>406.5</v>
      </c>
      <c r="K146" s="390"/>
      <c r="L146" s="197"/>
      <c r="M146" s="228">
        <v>406.5</v>
      </c>
      <c r="N146" s="197"/>
      <c r="O146" s="197"/>
      <c r="P146" s="110" t="s">
        <v>195</v>
      </c>
    </row>
    <row r="147" spans="1:16" ht="12.75" customHeight="1" x14ac:dyDescent="0.2">
      <c r="A147" s="309">
        <v>141</v>
      </c>
      <c r="B147" s="424" t="s">
        <v>1925</v>
      </c>
      <c r="C147" s="529" t="s">
        <v>1926</v>
      </c>
      <c r="D147" s="81">
        <v>163003</v>
      </c>
      <c r="E147" s="100">
        <v>63118015</v>
      </c>
      <c r="F147" s="38" t="s">
        <v>1917</v>
      </c>
      <c r="G147" s="77" t="s">
        <v>96</v>
      </c>
      <c r="H147" s="48">
        <v>10</v>
      </c>
      <c r="I147" s="51">
        <v>13445</v>
      </c>
      <c r="J147" s="225">
        <f t="shared" ref="J147:J149" si="26">SUM(K147+L147+M147+N147+O147)</f>
        <v>406.5</v>
      </c>
      <c r="K147" s="390"/>
      <c r="L147" s="197"/>
      <c r="M147" s="228">
        <v>406.5</v>
      </c>
      <c r="N147" s="197"/>
      <c r="O147" s="197"/>
      <c r="P147" s="110" t="s">
        <v>741</v>
      </c>
    </row>
    <row r="148" spans="1:16" ht="12.75" customHeight="1" x14ac:dyDescent="0.2">
      <c r="A148" s="309">
        <v>142</v>
      </c>
      <c r="B148" s="424" t="s">
        <v>1925</v>
      </c>
      <c r="C148" s="529" t="s">
        <v>1926</v>
      </c>
      <c r="D148" s="81">
        <v>163003</v>
      </c>
      <c r="E148" s="100">
        <v>63118015</v>
      </c>
      <c r="F148" s="38" t="s">
        <v>1917</v>
      </c>
      <c r="G148" s="77" t="s">
        <v>96</v>
      </c>
      <c r="H148" s="48">
        <v>10</v>
      </c>
      <c r="I148" s="51">
        <v>13445</v>
      </c>
      <c r="J148" s="225">
        <f t="shared" si="26"/>
        <v>406.5</v>
      </c>
      <c r="K148" s="390"/>
      <c r="L148" s="197"/>
      <c r="M148" s="228">
        <v>406.5</v>
      </c>
      <c r="N148" s="197"/>
      <c r="O148" s="197"/>
      <c r="P148" s="110" t="s">
        <v>741</v>
      </c>
    </row>
    <row r="149" spans="1:16" ht="12.75" customHeight="1" x14ac:dyDescent="0.2">
      <c r="A149" s="309">
        <v>143</v>
      </c>
      <c r="B149" s="424" t="s">
        <v>1189</v>
      </c>
      <c r="C149" s="529" t="s">
        <v>104</v>
      </c>
      <c r="D149" s="81">
        <v>163024</v>
      </c>
      <c r="E149" s="100">
        <v>63118015</v>
      </c>
      <c r="F149" s="38" t="s">
        <v>1917</v>
      </c>
      <c r="G149" s="77" t="s">
        <v>96</v>
      </c>
      <c r="H149" s="48">
        <v>10</v>
      </c>
      <c r="I149" s="51">
        <v>13445</v>
      </c>
      <c r="J149" s="225">
        <f t="shared" si="26"/>
        <v>362.8</v>
      </c>
      <c r="K149" s="390"/>
      <c r="L149" s="197"/>
      <c r="M149" s="228">
        <v>362.8</v>
      </c>
      <c r="N149" s="197"/>
      <c r="O149" s="197"/>
      <c r="P149" s="110" t="s">
        <v>1190</v>
      </c>
    </row>
    <row r="150" spans="1:16" ht="12.75" customHeight="1" x14ac:dyDescent="0.2">
      <c r="A150" s="309">
        <v>144</v>
      </c>
      <c r="B150" s="424" t="s">
        <v>1599</v>
      </c>
      <c r="C150" s="529" t="s">
        <v>1335</v>
      </c>
      <c r="D150" s="81">
        <v>163036</v>
      </c>
      <c r="E150" s="100">
        <v>63118015</v>
      </c>
      <c r="F150" s="38" t="s">
        <v>1917</v>
      </c>
      <c r="G150" s="77" t="s">
        <v>96</v>
      </c>
      <c r="H150" s="48">
        <v>10</v>
      </c>
      <c r="I150" s="51">
        <v>13445</v>
      </c>
      <c r="J150" s="225">
        <f t="shared" ref="J150:J154" si="27">SUM(K150+L150+M150+N150+O150)</f>
        <v>362.8</v>
      </c>
      <c r="K150" s="390"/>
      <c r="L150" s="197"/>
      <c r="M150" s="228">
        <v>362.8</v>
      </c>
      <c r="N150" s="197"/>
      <c r="O150" s="197"/>
      <c r="P150" s="110" t="s">
        <v>215</v>
      </c>
    </row>
    <row r="151" spans="1:16" ht="12.75" customHeight="1" x14ac:dyDescent="0.2">
      <c r="A151" s="309">
        <v>145</v>
      </c>
      <c r="B151" s="424" t="s">
        <v>1194</v>
      </c>
      <c r="C151" s="529" t="s">
        <v>171</v>
      </c>
      <c r="D151" s="81">
        <v>163048</v>
      </c>
      <c r="E151" s="100">
        <v>63118015</v>
      </c>
      <c r="F151" s="38" t="s">
        <v>1917</v>
      </c>
      <c r="G151" s="77" t="s">
        <v>96</v>
      </c>
      <c r="H151" s="48">
        <v>10</v>
      </c>
      <c r="I151" s="51">
        <v>13445</v>
      </c>
      <c r="J151" s="225">
        <f t="shared" si="27"/>
        <v>449.7</v>
      </c>
      <c r="K151" s="390"/>
      <c r="L151" s="197"/>
      <c r="M151" s="228">
        <v>449.7</v>
      </c>
      <c r="N151" s="197"/>
      <c r="O151" s="197"/>
      <c r="P151" s="110" t="s">
        <v>1195</v>
      </c>
    </row>
    <row r="152" spans="1:16" ht="12.75" customHeight="1" x14ac:dyDescent="0.2">
      <c r="A152" s="309">
        <v>146</v>
      </c>
      <c r="B152" s="424" t="s">
        <v>1184</v>
      </c>
      <c r="C152" s="529" t="s">
        <v>772</v>
      </c>
      <c r="D152" s="81">
        <v>163062</v>
      </c>
      <c r="E152" s="100">
        <v>63118015</v>
      </c>
      <c r="F152" s="38" t="s">
        <v>1917</v>
      </c>
      <c r="G152" s="77" t="s">
        <v>96</v>
      </c>
      <c r="H152" s="48">
        <v>10</v>
      </c>
      <c r="I152" s="51">
        <v>13445</v>
      </c>
      <c r="J152" s="225">
        <f t="shared" si="27"/>
        <v>472.2</v>
      </c>
      <c r="K152" s="390"/>
      <c r="L152" s="197"/>
      <c r="M152" s="228">
        <v>472.2</v>
      </c>
      <c r="N152" s="197"/>
      <c r="O152" s="197"/>
      <c r="P152" s="338" t="s">
        <v>1185</v>
      </c>
    </row>
    <row r="153" spans="1:16" ht="12.75" customHeight="1" x14ac:dyDescent="0.2">
      <c r="A153" s="309">
        <v>147</v>
      </c>
      <c r="B153" s="424" t="s">
        <v>1186</v>
      </c>
      <c r="C153" s="529" t="s">
        <v>772</v>
      </c>
      <c r="D153" s="81">
        <v>163070</v>
      </c>
      <c r="E153" s="100">
        <v>63118015</v>
      </c>
      <c r="F153" s="38" t="s">
        <v>1917</v>
      </c>
      <c r="G153" s="77" t="s">
        <v>96</v>
      </c>
      <c r="H153" s="48">
        <v>10</v>
      </c>
      <c r="I153" s="51">
        <v>13445</v>
      </c>
      <c r="J153" s="225">
        <f t="shared" si="27"/>
        <v>472.2</v>
      </c>
      <c r="K153" s="390"/>
      <c r="L153" s="197"/>
      <c r="M153" s="228">
        <v>472.2</v>
      </c>
      <c r="N153" s="197"/>
      <c r="O153" s="197"/>
      <c r="P153" s="338" t="s">
        <v>1187</v>
      </c>
    </row>
    <row r="154" spans="1:16" ht="12.75" customHeight="1" x14ac:dyDescent="0.2">
      <c r="A154" s="309">
        <v>148</v>
      </c>
      <c r="B154" s="424" t="s">
        <v>1929</v>
      </c>
      <c r="C154" s="529" t="s">
        <v>1431</v>
      </c>
      <c r="D154" s="81">
        <v>163107</v>
      </c>
      <c r="E154" s="100">
        <v>63118015</v>
      </c>
      <c r="F154" s="38" t="s">
        <v>1917</v>
      </c>
      <c r="G154" s="77" t="s">
        <v>96</v>
      </c>
      <c r="H154" s="48">
        <v>10</v>
      </c>
      <c r="I154" s="51">
        <v>13445</v>
      </c>
      <c r="J154" s="225">
        <f t="shared" si="27"/>
        <v>362.8</v>
      </c>
      <c r="K154" s="390"/>
      <c r="L154" s="197"/>
      <c r="M154" s="228">
        <v>362.8</v>
      </c>
      <c r="N154" s="197"/>
      <c r="O154" s="197"/>
      <c r="P154" s="338" t="s">
        <v>1927</v>
      </c>
    </row>
    <row r="155" spans="1:16" ht="12.75" customHeight="1" x14ac:dyDescent="0.2">
      <c r="A155" s="309">
        <v>149</v>
      </c>
      <c r="B155" s="424" t="s">
        <v>1930</v>
      </c>
      <c r="C155" s="529" t="s">
        <v>739</v>
      </c>
      <c r="D155" s="81">
        <v>163121</v>
      </c>
      <c r="E155" s="100">
        <v>63118015</v>
      </c>
      <c r="F155" s="38" t="s">
        <v>1917</v>
      </c>
      <c r="G155" s="77" t="s">
        <v>96</v>
      </c>
      <c r="H155" s="48">
        <v>10</v>
      </c>
      <c r="I155" s="51">
        <v>13445</v>
      </c>
      <c r="J155" s="225">
        <f t="shared" ref="J155:J165" si="28">SUM(K155+L155+M155+N155+O155)</f>
        <v>362.8</v>
      </c>
      <c r="K155" s="390"/>
      <c r="L155" s="197"/>
      <c r="M155" s="228">
        <v>362.8</v>
      </c>
      <c r="N155" s="197"/>
      <c r="O155" s="197"/>
      <c r="P155" s="338" t="s">
        <v>1928</v>
      </c>
    </row>
    <row r="156" spans="1:16" ht="12.75" customHeight="1" x14ac:dyDescent="0.2">
      <c r="A156" s="309">
        <v>150</v>
      </c>
      <c r="B156" s="424" t="s">
        <v>852</v>
      </c>
      <c r="C156" s="529" t="s">
        <v>182</v>
      </c>
      <c r="D156" s="81">
        <v>163132</v>
      </c>
      <c r="E156" s="100">
        <v>63118015</v>
      </c>
      <c r="F156" s="38" t="s">
        <v>1917</v>
      </c>
      <c r="G156" s="77" t="s">
        <v>96</v>
      </c>
      <c r="H156" s="48">
        <v>10</v>
      </c>
      <c r="I156" s="51">
        <v>13445</v>
      </c>
      <c r="J156" s="225">
        <f t="shared" ref="J156:J159" si="29">SUM(K156+L156+M156+N156+O156)</f>
        <v>492.45</v>
      </c>
      <c r="K156" s="390"/>
      <c r="L156" s="197"/>
      <c r="M156" s="228">
        <v>492.45</v>
      </c>
      <c r="N156" s="197"/>
      <c r="O156" s="197"/>
      <c r="P156" s="338" t="s">
        <v>851</v>
      </c>
    </row>
    <row r="157" spans="1:16" ht="12.75" customHeight="1" x14ac:dyDescent="0.2">
      <c r="A157" s="309">
        <v>151</v>
      </c>
      <c r="B157" s="424" t="s">
        <v>1600</v>
      </c>
      <c r="C157" s="529" t="s">
        <v>1167</v>
      </c>
      <c r="D157" s="81">
        <v>163145</v>
      </c>
      <c r="E157" s="100">
        <v>63118015</v>
      </c>
      <c r="F157" s="38" t="s">
        <v>1917</v>
      </c>
      <c r="G157" s="77" t="s">
        <v>96</v>
      </c>
      <c r="H157" s="48">
        <v>10</v>
      </c>
      <c r="I157" s="51">
        <v>13445</v>
      </c>
      <c r="J157" s="225">
        <f t="shared" si="29"/>
        <v>406.5</v>
      </c>
      <c r="K157" s="390"/>
      <c r="L157" s="197"/>
      <c r="M157" s="228">
        <v>406.5</v>
      </c>
      <c r="N157" s="197"/>
      <c r="O157" s="197"/>
      <c r="P157" s="110" t="s">
        <v>188</v>
      </c>
    </row>
    <row r="158" spans="1:16" ht="12.75" customHeight="1" x14ac:dyDescent="0.2">
      <c r="A158" s="309">
        <v>152</v>
      </c>
      <c r="B158" s="424" t="s">
        <v>1590</v>
      </c>
      <c r="C158" s="529" t="s">
        <v>1167</v>
      </c>
      <c r="D158" s="81">
        <v>163153</v>
      </c>
      <c r="E158" s="100">
        <v>63118015</v>
      </c>
      <c r="F158" s="38" t="s">
        <v>1917</v>
      </c>
      <c r="G158" s="77" t="s">
        <v>96</v>
      </c>
      <c r="H158" s="48">
        <v>10</v>
      </c>
      <c r="I158" s="51">
        <v>13445</v>
      </c>
      <c r="J158" s="225">
        <f t="shared" si="29"/>
        <v>406.5</v>
      </c>
      <c r="K158" s="390"/>
      <c r="L158" s="197"/>
      <c r="M158" s="228">
        <v>406.5</v>
      </c>
      <c r="N158" s="197"/>
      <c r="O158" s="197"/>
      <c r="P158" s="110" t="s">
        <v>190</v>
      </c>
    </row>
    <row r="159" spans="1:16" ht="12.75" customHeight="1" x14ac:dyDescent="0.2">
      <c r="A159" s="309">
        <v>153</v>
      </c>
      <c r="B159" s="424" t="s">
        <v>1598</v>
      </c>
      <c r="C159" s="529" t="s">
        <v>1167</v>
      </c>
      <c r="D159" s="81">
        <v>163160</v>
      </c>
      <c r="E159" s="100">
        <v>63118015</v>
      </c>
      <c r="F159" s="38" t="s">
        <v>1917</v>
      </c>
      <c r="G159" s="77" t="s">
        <v>96</v>
      </c>
      <c r="H159" s="48">
        <v>10</v>
      </c>
      <c r="I159" s="51">
        <v>13445</v>
      </c>
      <c r="J159" s="225">
        <f t="shared" si="29"/>
        <v>406.5</v>
      </c>
      <c r="K159" s="390"/>
      <c r="L159" s="197"/>
      <c r="M159" s="228">
        <v>406.5</v>
      </c>
      <c r="N159" s="197"/>
      <c r="O159" s="197"/>
      <c r="P159" s="110" t="s">
        <v>186</v>
      </c>
    </row>
    <row r="160" spans="1:16" ht="12.75" customHeight="1" x14ac:dyDescent="0.2">
      <c r="A160" s="309">
        <v>154</v>
      </c>
      <c r="B160" s="424" t="s">
        <v>222</v>
      </c>
      <c r="C160" s="529" t="s">
        <v>223</v>
      </c>
      <c r="D160" s="81">
        <v>163251</v>
      </c>
      <c r="E160" s="100">
        <v>63118015</v>
      </c>
      <c r="F160" s="417" t="s">
        <v>1931</v>
      </c>
      <c r="G160" s="77" t="s">
        <v>96</v>
      </c>
      <c r="H160" s="48">
        <v>10</v>
      </c>
      <c r="I160" s="51">
        <v>13445</v>
      </c>
      <c r="J160" s="225">
        <f t="shared" ref="J160" si="30">SUM(K160+L160+M160+N160+O160)</f>
        <v>406.5</v>
      </c>
      <c r="K160" s="390"/>
      <c r="L160" s="197"/>
      <c r="M160" s="228">
        <v>406.5</v>
      </c>
      <c r="N160" s="197"/>
      <c r="O160" s="197"/>
      <c r="P160" s="110" t="s">
        <v>221</v>
      </c>
    </row>
    <row r="161" spans="1:16" ht="12.75" customHeight="1" x14ac:dyDescent="0.2">
      <c r="A161" s="309">
        <v>155</v>
      </c>
      <c r="B161" s="424" t="s">
        <v>1932</v>
      </c>
      <c r="C161" s="529" t="s">
        <v>182</v>
      </c>
      <c r="D161" s="81">
        <v>163270</v>
      </c>
      <c r="E161" s="100">
        <v>63118015</v>
      </c>
      <c r="F161" s="417" t="s">
        <v>1931</v>
      </c>
      <c r="G161" s="77" t="s">
        <v>96</v>
      </c>
      <c r="H161" s="48">
        <v>10</v>
      </c>
      <c r="I161" s="51">
        <v>13445</v>
      </c>
      <c r="J161" s="225">
        <f t="shared" ref="J161:J163" si="31">SUM(K161+L161+M161+N161+O161)</f>
        <v>406.5</v>
      </c>
      <c r="K161" s="390"/>
      <c r="L161" s="197"/>
      <c r="M161" s="228">
        <v>406.5</v>
      </c>
      <c r="N161" s="197"/>
      <c r="O161" s="197"/>
      <c r="P161" s="110" t="s">
        <v>1933</v>
      </c>
    </row>
    <row r="162" spans="1:16" ht="12.75" customHeight="1" x14ac:dyDescent="0.2">
      <c r="A162" s="309">
        <v>156</v>
      </c>
      <c r="B162" s="424" t="s">
        <v>1934</v>
      </c>
      <c r="C162" s="529" t="s">
        <v>1935</v>
      </c>
      <c r="D162" s="81">
        <v>163274</v>
      </c>
      <c r="E162" s="100">
        <v>63118015</v>
      </c>
      <c r="F162" s="417" t="s">
        <v>1931</v>
      </c>
      <c r="G162" s="77" t="s">
        <v>96</v>
      </c>
      <c r="H162" s="48">
        <v>10</v>
      </c>
      <c r="I162" s="51">
        <v>13445</v>
      </c>
      <c r="J162" s="225">
        <f t="shared" si="31"/>
        <v>492.45</v>
      </c>
      <c r="K162" s="390"/>
      <c r="L162" s="197"/>
      <c r="M162" s="190">
        <v>492.45</v>
      </c>
      <c r="N162" s="197"/>
      <c r="O162" s="197"/>
      <c r="P162" s="110" t="s">
        <v>224</v>
      </c>
    </row>
    <row r="163" spans="1:16" ht="12.75" customHeight="1" x14ac:dyDescent="0.2">
      <c r="A163" s="309">
        <v>157</v>
      </c>
      <c r="B163" s="424" t="s">
        <v>1940</v>
      </c>
      <c r="C163" s="529" t="s">
        <v>1800</v>
      </c>
      <c r="D163" s="81">
        <v>163319</v>
      </c>
      <c r="E163" s="100">
        <v>63118015</v>
      </c>
      <c r="F163" s="417" t="s">
        <v>1931</v>
      </c>
      <c r="G163" s="77" t="s">
        <v>557</v>
      </c>
      <c r="H163" s="48">
        <v>10</v>
      </c>
      <c r="I163" s="51">
        <v>13220</v>
      </c>
      <c r="J163" s="225">
        <f t="shared" si="31"/>
        <v>86.3</v>
      </c>
      <c r="K163" s="390"/>
      <c r="L163" s="197">
        <v>86.3</v>
      </c>
      <c r="M163" s="228"/>
      <c r="N163" s="197"/>
      <c r="O163" s="197"/>
      <c r="P163" s="530" t="s">
        <v>1906</v>
      </c>
    </row>
    <row r="164" spans="1:16" ht="12.75" customHeight="1" x14ac:dyDescent="0.2">
      <c r="A164" s="309">
        <v>158</v>
      </c>
      <c r="B164" s="424" t="s">
        <v>1677</v>
      </c>
      <c r="C164" s="529" t="s">
        <v>1267</v>
      </c>
      <c r="D164" s="81">
        <v>163928</v>
      </c>
      <c r="E164" s="100">
        <v>63118015</v>
      </c>
      <c r="F164" s="417" t="s">
        <v>1931</v>
      </c>
      <c r="G164" s="77" t="s">
        <v>663</v>
      </c>
      <c r="H164" s="48">
        <v>10</v>
      </c>
      <c r="I164" s="51">
        <v>13620</v>
      </c>
      <c r="J164" s="225">
        <f t="shared" si="28"/>
        <v>360</v>
      </c>
      <c r="K164" s="390"/>
      <c r="L164" s="197"/>
      <c r="M164" s="228">
        <v>360</v>
      </c>
      <c r="N164" s="197"/>
      <c r="O164" s="197"/>
      <c r="P164" s="338" t="s">
        <v>1937</v>
      </c>
    </row>
    <row r="165" spans="1:16" ht="12.75" customHeight="1" x14ac:dyDescent="0.2">
      <c r="A165" s="309">
        <v>159</v>
      </c>
      <c r="B165" s="424" t="s">
        <v>1936</v>
      </c>
      <c r="C165" s="529" t="s">
        <v>1635</v>
      </c>
      <c r="D165" s="81">
        <v>163963</v>
      </c>
      <c r="E165" s="100">
        <v>63118015</v>
      </c>
      <c r="F165" s="417" t="s">
        <v>1931</v>
      </c>
      <c r="G165" s="77" t="s">
        <v>96</v>
      </c>
      <c r="H165" s="48">
        <v>10</v>
      </c>
      <c r="I165" s="51">
        <v>13445</v>
      </c>
      <c r="J165" s="225">
        <f t="shared" si="28"/>
        <v>362.8</v>
      </c>
      <c r="K165" s="390"/>
      <c r="L165" s="197"/>
      <c r="M165" s="228">
        <v>362.8</v>
      </c>
      <c r="N165" s="197"/>
      <c r="O165" s="197"/>
      <c r="P165" s="110" t="s">
        <v>752</v>
      </c>
    </row>
    <row r="166" spans="1:16" ht="12.75" customHeight="1" x14ac:dyDescent="0.2">
      <c r="A166" s="309">
        <v>160</v>
      </c>
      <c r="B166" s="424" t="s">
        <v>1968</v>
      </c>
      <c r="C166" s="319" t="s">
        <v>1947</v>
      </c>
      <c r="D166" s="40">
        <v>167985</v>
      </c>
      <c r="E166" s="100">
        <v>63118015</v>
      </c>
      <c r="F166" s="42" t="s">
        <v>1969</v>
      </c>
      <c r="G166" s="77" t="s">
        <v>113</v>
      </c>
      <c r="H166" s="48">
        <v>10</v>
      </c>
      <c r="I166" s="51">
        <v>13210</v>
      </c>
      <c r="J166" s="225">
        <f t="shared" ref="J166:J167" si="32">SUM(K166+L166+M166+N166+O166)</f>
        <v>7011.1</v>
      </c>
      <c r="K166" s="390"/>
      <c r="L166" s="197">
        <v>7011.1</v>
      </c>
      <c r="M166" s="228"/>
      <c r="N166" s="197"/>
      <c r="O166" s="197"/>
      <c r="P166" s="315" t="s">
        <v>114</v>
      </c>
    </row>
    <row r="167" spans="1:16" ht="12.75" customHeight="1" x14ac:dyDescent="0.2">
      <c r="A167" s="309">
        <v>161</v>
      </c>
      <c r="B167" s="424" t="s">
        <v>2236</v>
      </c>
      <c r="C167" s="529" t="s">
        <v>2189</v>
      </c>
      <c r="D167" s="81">
        <v>180583</v>
      </c>
      <c r="E167" s="100">
        <v>63118015</v>
      </c>
      <c r="F167" s="42" t="s">
        <v>2206</v>
      </c>
      <c r="G167" s="77" t="s">
        <v>2238</v>
      </c>
      <c r="H167" s="48">
        <v>21</v>
      </c>
      <c r="I167" s="51">
        <v>31123</v>
      </c>
      <c r="J167" s="225">
        <f t="shared" si="32"/>
        <v>10627</v>
      </c>
      <c r="K167" s="390"/>
      <c r="L167" s="197"/>
      <c r="M167" s="228"/>
      <c r="N167" s="197"/>
      <c r="O167" s="197">
        <v>10627</v>
      </c>
      <c r="P167" s="530" t="s">
        <v>2237</v>
      </c>
    </row>
    <row r="168" spans="1:16" ht="12.75" customHeight="1" x14ac:dyDescent="0.2">
      <c r="A168" s="309">
        <v>162</v>
      </c>
      <c r="B168" s="424"/>
      <c r="C168" s="529"/>
      <c r="D168" s="81"/>
      <c r="E168" s="100"/>
      <c r="F168" s="42" t="s">
        <v>2221</v>
      </c>
      <c r="G168" s="280" t="s">
        <v>1858</v>
      </c>
      <c r="H168" s="48">
        <v>10</v>
      </c>
      <c r="I168" s="51">
        <v>11110</v>
      </c>
      <c r="J168" s="225">
        <f t="shared" si="23"/>
        <v>6371.45</v>
      </c>
      <c r="K168" s="190">
        <v>6371.45</v>
      </c>
      <c r="L168" s="197"/>
      <c r="M168" s="228"/>
      <c r="N168" s="197"/>
      <c r="O168" s="197"/>
      <c r="P168" s="530"/>
    </row>
    <row r="169" spans="1:16" ht="12.75" customHeight="1" x14ac:dyDescent="0.2">
      <c r="A169" s="309">
        <v>163</v>
      </c>
      <c r="B169" s="424"/>
      <c r="C169" s="529"/>
      <c r="D169" s="81"/>
      <c r="E169" s="100"/>
      <c r="F169" s="42" t="s">
        <v>2221</v>
      </c>
      <c r="G169" s="280" t="s">
        <v>1859</v>
      </c>
      <c r="H169" s="48">
        <v>10</v>
      </c>
      <c r="I169" s="51">
        <v>11110</v>
      </c>
      <c r="J169" s="225">
        <f t="shared" si="19"/>
        <v>8143.08</v>
      </c>
      <c r="K169" s="190">
        <v>8143.08</v>
      </c>
      <c r="L169" s="197"/>
      <c r="M169" s="228"/>
      <c r="N169" s="197"/>
      <c r="O169" s="197"/>
      <c r="P169" s="530"/>
    </row>
    <row r="170" spans="1:16" ht="12.75" customHeight="1" x14ac:dyDescent="0.2">
      <c r="A170" s="309">
        <v>164</v>
      </c>
      <c r="B170" s="424"/>
      <c r="C170" s="529"/>
      <c r="D170" s="463">
        <v>190395</v>
      </c>
      <c r="E170" s="375">
        <v>63118015</v>
      </c>
      <c r="F170" s="504" t="s">
        <v>2285</v>
      </c>
      <c r="G170" s="364" t="s">
        <v>139</v>
      </c>
      <c r="H170" s="365">
        <v>10</v>
      </c>
      <c r="I170" s="462">
        <v>14410</v>
      </c>
      <c r="J170" s="377">
        <f t="shared" si="19"/>
        <v>3194.45</v>
      </c>
      <c r="K170" s="427"/>
      <c r="L170" s="244"/>
      <c r="M170" s="344">
        <v>3194.45</v>
      </c>
      <c r="N170" s="244"/>
      <c r="O170" s="244"/>
      <c r="P170" s="539" t="s">
        <v>1556</v>
      </c>
    </row>
    <row r="171" spans="1:16" ht="12.75" customHeight="1" x14ac:dyDescent="0.2">
      <c r="A171" s="309">
        <v>165</v>
      </c>
      <c r="B171" s="424"/>
      <c r="C171" s="529"/>
      <c r="D171" s="463">
        <v>190469</v>
      </c>
      <c r="E171" s="375">
        <v>63118015</v>
      </c>
      <c r="F171" s="504" t="s">
        <v>2285</v>
      </c>
      <c r="G171" s="364" t="s">
        <v>3006</v>
      </c>
      <c r="H171" s="365">
        <v>10</v>
      </c>
      <c r="I171" s="462">
        <v>14410</v>
      </c>
      <c r="J171" s="377">
        <f t="shared" si="19"/>
        <v>1415.28</v>
      </c>
      <c r="K171" s="427"/>
      <c r="L171" s="244"/>
      <c r="M171" s="344">
        <v>1415.28</v>
      </c>
      <c r="N171" s="244"/>
      <c r="O171" s="244"/>
      <c r="P171" s="539" t="s">
        <v>3005</v>
      </c>
    </row>
    <row r="172" spans="1:16" ht="12.75" customHeight="1" x14ac:dyDescent="0.2">
      <c r="A172" s="309">
        <v>166</v>
      </c>
      <c r="B172" s="424"/>
      <c r="C172" s="529"/>
      <c r="D172" s="463">
        <v>190503</v>
      </c>
      <c r="E172" s="375">
        <v>63118015</v>
      </c>
      <c r="F172" s="504" t="s">
        <v>3004</v>
      </c>
      <c r="G172" s="364" t="s">
        <v>3007</v>
      </c>
      <c r="H172" s="365">
        <v>10</v>
      </c>
      <c r="I172" s="462">
        <v>14410</v>
      </c>
      <c r="J172" s="377">
        <f t="shared" si="19"/>
        <v>1826.85</v>
      </c>
      <c r="K172" s="427"/>
      <c r="L172" s="244"/>
      <c r="M172" s="344">
        <v>1826.85</v>
      </c>
      <c r="N172" s="244"/>
      <c r="O172" s="244"/>
      <c r="P172" s="539" t="s">
        <v>3005</v>
      </c>
    </row>
    <row r="173" spans="1:16" ht="12.75" customHeight="1" x14ac:dyDescent="0.2">
      <c r="A173" s="309">
        <v>167</v>
      </c>
      <c r="B173" s="424"/>
      <c r="C173" s="529"/>
      <c r="D173" s="463">
        <v>191589</v>
      </c>
      <c r="E173" s="375">
        <v>63118015</v>
      </c>
      <c r="F173" s="504" t="s">
        <v>2285</v>
      </c>
      <c r="G173" s="364" t="s">
        <v>139</v>
      </c>
      <c r="H173" s="365">
        <v>10</v>
      </c>
      <c r="I173" s="462">
        <v>14410</v>
      </c>
      <c r="J173" s="377">
        <f t="shared" si="19"/>
        <v>14176.28</v>
      </c>
      <c r="K173" s="427"/>
      <c r="L173" s="244"/>
      <c r="M173" s="344">
        <v>14176.28</v>
      </c>
      <c r="N173" s="244"/>
      <c r="O173" s="244"/>
      <c r="P173" s="539" t="s">
        <v>1483</v>
      </c>
    </row>
    <row r="174" spans="1:16" ht="12.75" customHeight="1" x14ac:dyDescent="0.2">
      <c r="A174" s="309">
        <v>168</v>
      </c>
      <c r="B174" s="424" t="s">
        <v>2382</v>
      </c>
      <c r="C174" s="529" t="s">
        <v>2287</v>
      </c>
      <c r="D174" s="81">
        <v>194547</v>
      </c>
      <c r="E174" s="100">
        <v>63118015</v>
      </c>
      <c r="F174" s="42" t="s">
        <v>2329</v>
      </c>
      <c r="G174" s="77" t="s">
        <v>2383</v>
      </c>
      <c r="H174" s="48">
        <v>10</v>
      </c>
      <c r="I174" s="51">
        <v>13610</v>
      </c>
      <c r="J174" s="225">
        <f t="shared" si="19"/>
        <v>3457</v>
      </c>
      <c r="K174" s="189"/>
      <c r="L174" s="197"/>
      <c r="M174" s="190">
        <v>3457</v>
      </c>
      <c r="N174" s="197"/>
      <c r="O174" s="197"/>
      <c r="P174" s="530" t="s">
        <v>149</v>
      </c>
    </row>
    <row r="175" spans="1:16" ht="12.75" customHeight="1" x14ac:dyDescent="0.2">
      <c r="A175" s="309">
        <v>169</v>
      </c>
      <c r="B175" s="424" t="s">
        <v>2384</v>
      </c>
      <c r="C175" s="529" t="s">
        <v>2287</v>
      </c>
      <c r="D175" s="81">
        <v>194577</v>
      </c>
      <c r="E175" s="100">
        <v>63118015</v>
      </c>
      <c r="F175" s="42" t="s">
        <v>2329</v>
      </c>
      <c r="G175" s="77" t="s">
        <v>2383</v>
      </c>
      <c r="H175" s="48">
        <v>10</v>
      </c>
      <c r="I175" s="51">
        <v>13610</v>
      </c>
      <c r="J175" s="225">
        <f t="shared" si="19"/>
        <v>3555.5</v>
      </c>
      <c r="K175" s="189"/>
      <c r="L175" s="197"/>
      <c r="M175" s="190">
        <v>3555.5</v>
      </c>
      <c r="N175" s="197"/>
      <c r="O175" s="197"/>
      <c r="P175" s="530" t="s">
        <v>149</v>
      </c>
    </row>
    <row r="176" spans="1:16" ht="12.75" customHeight="1" x14ac:dyDescent="0.2">
      <c r="A176" s="309">
        <v>170</v>
      </c>
      <c r="B176" s="424" t="s">
        <v>1637</v>
      </c>
      <c r="C176" s="529" t="s">
        <v>1586</v>
      </c>
      <c r="D176" s="81">
        <v>196601</v>
      </c>
      <c r="E176" s="100">
        <v>63118015</v>
      </c>
      <c r="F176" s="42" t="s">
        <v>2329</v>
      </c>
      <c r="G176" s="77" t="s">
        <v>2386</v>
      </c>
      <c r="H176" s="48">
        <v>10</v>
      </c>
      <c r="I176" s="51">
        <v>31250</v>
      </c>
      <c r="J176" s="225">
        <f t="shared" si="19"/>
        <v>27211</v>
      </c>
      <c r="K176" s="189"/>
      <c r="L176" s="197"/>
      <c r="M176" s="190"/>
      <c r="N176" s="197"/>
      <c r="O176" s="228">
        <v>27211</v>
      </c>
      <c r="P176" s="530" t="s">
        <v>2387</v>
      </c>
    </row>
    <row r="177" spans="1:16" ht="12.75" customHeight="1" x14ac:dyDescent="0.2">
      <c r="A177" s="309">
        <v>171</v>
      </c>
      <c r="B177" s="424" t="s">
        <v>1865</v>
      </c>
      <c r="C177" s="529" t="s">
        <v>1861</v>
      </c>
      <c r="D177" s="81">
        <v>196662</v>
      </c>
      <c r="E177" s="100">
        <v>63118015</v>
      </c>
      <c r="F177" s="42" t="s">
        <v>2329</v>
      </c>
      <c r="G177" s="77" t="s">
        <v>2389</v>
      </c>
      <c r="H177" s="48">
        <v>10</v>
      </c>
      <c r="I177" s="51">
        <v>31123</v>
      </c>
      <c r="J177" s="225">
        <f t="shared" si="19"/>
        <v>60000</v>
      </c>
      <c r="K177" s="189"/>
      <c r="L177" s="197"/>
      <c r="M177" s="190"/>
      <c r="N177" s="197"/>
      <c r="O177" s="197">
        <v>60000</v>
      </c>
      <c r="P177" s="530" t="s">
        <v>2388</v>
      </c>
    </row>
    <row r="178" spans="1:16" ht="12.75" customHeight="1" x14ac:dyDescent="0.2">
      <c r="A178" s="309">
        <v>172</v>
      </c>
      <c r="B178" s="424" t="s">
        <v>2390</v>
      </c>
      <c r="C178" s="529" t="s">
        <v>2276</v>
      </c>
      <c r="D178" s="81">
        <v>196819</v>
      </c>
      <c r="E178" s="100">
        <v>63118015</v>
      </c>
      <c r="F178" s="42" t="s">
        <v>2329</v>
      </c>
      <c r="G178" s="77" t="s">
        <v>113</v>
      </c>
      <c r="H178" s="48">
        <v>10</v>
      </c>
      <c r="I178" s="51">
        <v>13210</v>
      </c>
      <c r="J178" s="225">
        <f t="shared" ref="J178" si="33">SUM(K178+L178+M178+N178+O178)</f>
        <v>7342.98</v>
      </c>
      <c r="K178" s="390"/>
      <c r="L178" s="197">
        <v>7342.98</v>
      </c>
      <c r="M178" s="190"/>
      <c r="N178" s="197"/>
      <c r="O178" s="197"/>
      <c r="P178" s="315" t="s">
        <v>114</v>
      </c>
    </row>
    <row r="179" spans="1:16" ht="12.75" customHeight="1" x14ac:dyDescent="0.2">
      <c r="A179" s="309">
        <v>173</v>
      </c>
      <c r="B179" s="424" t="s">
        <v>2291</v>
      </c>
      <c r="C179" s="529" t="s">
        <v>2287</v>
      </c>
      <c r="D179" s="81">
        <v>207740</v>
      </c>
      <c r="E179" s="100">
        <v>63118015</v>
      </c>
      <c r="F179" s="42" t="s">
        <v>2282</v>
      </c>
      <c r="G179" s="77" t="s">
        <v>240</v>
      </c>
      <c r="H179" s="48">
        <v>10</v>
      </c>
      <c r="I179" s="51">
        <v>13460</v>
      </c>
      <c r="J179" s="225">
        <f t="shared" si="19"/>
        <v>4050</v>
      </c>
      <c r="K179" s="189"/>
      <c r="L179" s="197"/>
      <c r="M179" s="190">
        <v>4050</v>
      </c>
      <c r="N179" s="197"/>
      <c r="O179" s="197"/>
      <c r="P179" s="530" t="s">
        <v>713</v>
      </c>
    </row>
    <row r="180" spans="1:16" ht="12.75" customHeight="1" x14ac:dyDescent="0.2">
      <c r="A180" s="309">
        <v>174</v>
      </c>
      <c r="B180" s="424" t="s">
        <v>2307</v>
      </c>
      <c r="C180" s="529" t="s">
        <v>1800</v>
      </c>
      <c r="D180" s="81">
        <v>208028</v>
      </c>
      <c r="E180" s="100">
        <v>63118015</v>
      </c>
      <c r="F180" s="42" t="s">
        <v>2282</v>
      </c>
      <c r="G180" s="77" t="s">
        <v>729</v>
      </c>
      <c r="H180" s="48">
        <v>10</v>
      </c>
      <c r="I180" s="51">
        <v>13780</v>
      </c>
      <c r="J180" s="225">
        <f t="shared" si="19"/>
        <v>1254.01</v>
      </c>
      <c r="K180" s="189"/>
      <c r="L180" s="197"/>
      <c r="M180" s="190">
        <v>1254.01</v>
      </c>
      <c r="N180" s="197"/>
      <c r="O180" s="197"/>
      <c r="P180" s="530" t="s">
        <v>527</v>
      </c>
    </row>
    <row r="181" spans="1:16" ht="12.75" customHeight="1" x14ac:dyDescent="0.2">
      <c r="A181" s="309">
        <v>175</v>
      </c>
      <c r="B181" s="424" t="s">
        <v>2308</v>
      </c>
      <c r="C181" s="529" t="s">
        <v>1800</v>
      </c>
      <c r="D181" s="81">
        <v>208057</v>
      </c>
      <c r="E181" s="100">
        <v>63118015</v>
      </c>
      <c r="F181" s="42" t="s">
        <v>2282</v>
      </c>
      <c r="G181" s="77" t="s">
        <v>729</v>
      </c>
      <c r="H181" s="48">
        <v>10</v>
      </c>
      <c r="I181" s="51">
        <v>13780</v>
      </c>
      <c r="J181" s="225">
        <f t="shared" si="19"/>
        <v>1240.8800000000001</v>
      </c>
      <c r="K181" s="189"/>
      <c r="L181" s="197"/>
      <c r="M181" s="190">
        <v>1240.8800000000001</v>
      </c>
      <c r="N181" s="197"/>
      <c r="O181" s="197"/>
      <c r="P181" s="530" t="s">
        <v>527</v>
      </c>
    </row>
    <row r="182" spans="1:16" ht="12.75" customHeight="1" x14ac:dyDescent="0.2">
      <c r="A182" s="309">
        <v>176</v>
      </c>
      <c r="B182" s="424" t="s">
        <v>2317</v>
      </c>
      <c r="C182" s="529" t="s">
        <v>1839</v>
      </c>
      <c r="D182" s="81">
        <v>208092</v>
      </c>
      <c r="E182" s="100">
        <v>63118015</v>
      </c>
      <c r="F182" s="42" t="s">
        <v>2282</v>
      </c>
      <c r="G182" s="77" t="s">
        <v>1673</v>
      </c>
      <c r="H182" s="48">
        <v>10</v>
      </c>
      <c r="I182" s="51">
        <v>13330</v>
      </c>
      <c r="J182" s="225">
        <f t="shared" si="19"/>
        <v>6000</v>
      </c>
      <c r="K182" s="189"/>
      <c r="L182" s="197"/>
      <c r="M182" s="190">
        <v>6000</v>
      </c>
      <c r="N182" s="197"/>
      <c r="O182" s="197"/>
      <c r="P182" s="530" t="s">
        <v>1245</v>
      </c>
    </row>
    <row r="183" spans="1:16" ht="12.75" customHeight="1" x14ac:dyDescent="0.2">
      <c r="A183" s="309">
        <v>177</v>
      </c>
      <c r="B183" s="424" t="s">
        <v>2325</v>
      </c>
      <c r="C183" s="529" t="s">
        <v>1800</v>
      </c>
      <c r="D183" s="81">
        <v>208209</v>
      </c>
      <c r="E183" s="100">
        <v>63118015</v>
      </c>
      <c r="F183" s="417" t="s">
        <v>2282</v>
      </c>
      <c r="G183" s="77" t="s">
        <v>282</v>
      </c>
      <c r="H183" s="273">
        <v>10</v>
      </c>
      <c r="I183" s="51">
        <v>14310</v>
      </c>
      <c r="J183" s="225">
        <f t="shared" si="19"/>
        <v>267.3</v>
      </c>
      <c r="K183" s="189"/>
      <c r="L183" s="191"/>
      <c r="M183" s="190">
        <v>267.3</v>
      </c>
      <c r="N183" s="191"/>
      <c r="O183" s="191"/>
      <c r="P183" s="110" t="s">
        <v>126</v>
      </c>
    </row>
    <row r="184" spans="1:16" ht="12.75" customHeight="1" x14ac:dyDescent="0.2">
      <c r="A184" s="309">
        <v>178</v>
      </c>
      <c r="B184" s="424" t="s">
        <v>2326</v>
      </c>
      <c r="C184" s="529" t="s">
        <v>1800</v>
      </c>
      <c r="D184" s="81">
        <v>208229</v>
      </c>
      <c r="E184" s="100">
        <v>63118015</v>
      </c>
      <c r="F184" s="417" t="s">
        <v>2282</v>
      </c>
      <c r="G184" s="77" t="s">
        <v>282</v>
      </c>
      <c r="H184" s="273">
        <v>10</v>
      </c>
      <c r="I184" s="51">
        <v>14310</v>
      </c>
      <c r="J184" s="225">
        <f t="shared" ref="J184:J206" si="34">SUM(K184+L184+M184+N184+O184)</f>
        <v>299.3</v>
      </c>
      <c r="K184" s="189"/>
      <c r="L184" s="191"/>
      <c r="M184" s="190">
        <v>299.3</v>
      </c>
      <c r="N184" s="191"/>
      <c r="O184" s="191"/>
      <c r="P184" s="110" t="s">
        <v>126</v>
      </c>
    </row>
    <row r="185" spans="1:16" ht="12.75" customHeight="1" x14ac:dyDescent="0.2">
      <c r="A185" s="309">
        <v>179</v>
      </c>
      <c r="B185" s="572" t="s">
        <v>2370</v>
      </c>
      <c r="C185" s="578" t="s">
        <v>1800</v>
      </c>
      <c r="D185" s="559">
        <v>209351</v>
      </c>
      <c r="E185" s="574">
        <v>63118275</v>
      </c>
      <c r="F185" s="561" t="s">
        <v>2350</v>
      </c>
      <c r="G185" s="580" t="s">
        <v>729</v>
      </c>
      <c r="H185" s="581">
        <v>10</v>
      </c>
      <c r="I185" s="582">
        <v>13780</v>
      </c>
      <c r="J185" s="565">
        <f t="shared" si="34"/>
        <v>359.48</v>
      </c>
      <c r="K185" s="577"/>
      <c r="L185" s="568"/>
      <c r="M185" s="190">
        <v>359.48</v>
      </c>
      <c r="N185" s="568"/>
      <c r="O185" s="568"/>
      <c r="P185" s="571" t="s">
        <v>527</v>
      </c>
    </row>
    <row r="186" spans="1:16" ht="12.75" customHeight="1" x14ac:dyDescent="0.2">
      <c r="A186" s="309">
        <v>180</v>
      </c>
      <c r="B186" s="424"/>
      <c r="C186" s="529"/>
      <c r="D186" s="81"/>
      <c r="E186" s="100"/>
      <c r="F186" s="417" t="s">
        <v>2537</v>
      </c>
      <c r="G186" s="280" t="s">
        <v>2540</v>
      </c>
      <c r="H186" s="48">
        <v>10</v>
      </c>
      <c r="I186" s="51">
        <v>11110</v>
      </c>
      <c r="J186" s="225">
        <f t="shared" si="34"/>
        <v>6488.88</v>
      </c>
      <c r="K186" s="390">
        <v>6488.88</v>
      </c>
      <c r="L186" s="191"/>
      <c r="M186" s="190"/>
      <c r="N186" s="191"/>
      <c r="O186" s="191"/>
      <c r="P186" s="297"/>
    </row>
    <row r="187" spans="1:16" ht="12.75" customHeight="1" x14ac:dyDescent="0.2">
      <c r="A187" s="309">
        <v>181</v>
      </c>
      <c r="B187" s="424"/>
      <c r="C187" s="529"/>
      <c r="D187" s="81"/>
      <c r="E187" s="100"/>
      <c r="F187" s="417" t="s">
        <v>2537</v>
      </c>
      <c r="G187" s="280" t="s">
        <v>2541</v>
      </c>
      <c r="H187" s="48">
        <v>10</v>
      </c>
      <c r="I187" s="51">
        <v>11110</v>
      </c>
      <c r="J187" s="225">
        <f t="shared" si="34"/>
        <v>8143.08</v>
      </c>
      <c r="K187" s="390">
        <v>8143.08</v>
      </c>
      <c r="L187" s="191"/>
      <c r="M187" s="190"/>
      <c r="N187" s="191"/>
      <c r="O187" s="191"/>
      <c r="P187" s="297"/>
    </row>
    <row r="188" spans="1:16" ht="12.75" customHeight="1" x14ac:dyDescent="0.2">
      <c r="A188" s="309">
        <v>182</v>
      </c>
      <c r="B188" s="424" t="s">
        <v>2378</v>
      </c>
      <c r="C188" s="529" t="s">
        <v>1800</v>
      </c>
      <c r="D188" s="81">
        <v>236540</v>
      </c>
      <c r="E188" s="100">
        <v>63118275</v>
      </c>
      <c r="F188" s="417" t="s">
        <v>2551</v>
      </c>
      <c r="G188" s="83" t="s">
        <v>729</v>
      </c>
      <c r="H188" s="32">
        <v>10</v>
      </c>
      <c r="I188" s="33">
        <v>13780</v>
      </c>
      <c r="J188" s="225">
        <f t="shared" ref="J188:J194" si="35">SUM(K188+L188+M188+N188+O188)</f>
        <v>256.77</v>
      </c>
      <c r="K188" s="390"/>
      <c r="L188" s="191"/>
      <c r="M188" s="190">
        <v>256.77</v>
      </c>
      <c r="N188" s="191"/>
      <c r="O188" s="191"/>
      <c r="P188" s="297" t="s">
        <v>527</v>
      </c>
    </row>
    <row r="189" spans="1:16" ht="12.75" customHeight="1" x14ac:dyDescent="0.2">
      <c r="A189" s="309">
        <v>183</v>
      </c>
      <c r="B189" s="424" t="s">
        <v>2558</v>
      </c>
      <c r="C189" s="529" t="s">
        <v>2553</v>
      </c>
      <c r="D189" s="81">
        <v>236785</v>
      </c>
      <c r="E189" s="100">
        <v>63118015</v>
      </c>
      <c r="F189" s="417" t="s">
        <v>2551</v>
      </c>
      <c r="G189" s="83" t="s">
        <v>1837</v>
      </c>
      <c r="H189" s="47">
        <v>10</v>
      </c>
      <c r="I189" s="33">
        <v>14060</v>
      </c>
      <c r="J189" s="225">
        <f t="shared" si="35"/>
        <v>11671.5</v>
      </c>
      <c r="K189" s="390"/>
      <c r="L189" s="191"/>
      <c r="M189" s="190">
        <v>11671.5</v>
      </c>
      <c r="N189" s="191"/>
      <c r="O189" s="191"/>
      <c r="P189" s="297" t="s">
        <v>109</v>
      </c>
    </row>
    <row r="190" spans="1:16" ht="12.75" customHeight="1" x14ac:dyDescent="0.2">
      <c r="A190" s="309">
        <v>184</v>
      </c>
      <c r="B190" s="424" t="s">
        <v>2571</v>
      </c>
      <c r="C190" s="529" t="s">
        <v>2551</v>
      </c>
      <c r="D190" s="81">
        <v>237153</v>
      </c>
      <c r="E190" s="100">
        <v>63118015</v>
      </c>
      <c r="F190" s="417" t="s">
        <v>2551</v>
      </c>
      <c r="G190" s="83" t="s">
        <v>282</v>
      </c>
      <c r="H190" s="47">
        <v>10</v>
      </c>
      <c r="I190" s="33">
        <v>13410</v>
      </c>
      <c r="J190" s="225">
        <f t="shared" si="35"/>
        <v>609.66</v>
      </c>
      <c r="K190" s="390"/>
      <c r="L190" s="191"/>
      <c r="M190" s="190">
        <v>609.66</v>
      </c>
      <c r="N190" s="191"/>
      <c r="O190" s="191"/>
      <c r="P190" s="297" t="s">
        <v>126</v>
      </c>
    </row>
    <row r="191" spans="1:16" ht="12.75" customHeight="1" x14ac:dyDescent="0.2">
      <c r="A191" s="309">
        <v>185</v>
      </c>
      <c r="B191" s="424" t="s">
        <v>559</v>
      </c>
      <c r="C191" s="529" t="s">
        <v>2345</v>
      </c>
      <c r="D191" s="81">
        <v>237940</v>
      </c>
      <c r="E191" s="100">
        <v>63118015</v>
      </c>
      <c r="F191" s="417" t="s">
        <v>2573</v>
      </c>
      <c r="G191" s="83" t="s">
        <v>557</v>
      </c>
      <c r="H191" s="47">
        <v>10</v>
      </c>
      <c r="I191" s="33">
        <v>13220</v>
      </c>
      <c r="J191" s="225">
        <f t="shared" si="35"/>
        <v>517.72</v>
      </c>
      <c r="K191" s="390"/>
      <c r="L191" s="191">
        <v>517.72</v>
      </c>
      <c r="M191" s="190"/>
      <c r="N191" s="191"/>
      <c r="O191" s="191"/>
      <c r="P191" s="297" t="s">
        <v>558</v>
      </c>
    </row>
    <row r="192" spans="1:16" ht="12.75" customHeight="1" x14ac:dyDescent="0.2">
      <c r="A192" s="309">
        <v>186</v>
      </c>
      <c r="B192" s="424" t="s">
        <v>2510</v>
      </c>
      <c r="C192" s="529" t="s">
        <v>2345</v>
      </c>
      <c r="D192" s="81">
        <v>237958</v>
      </c>
      <c r="E192" s="100">
        <v>63118015</v>
      </c>
      <c r="F192" s="417" t="s">
        <v>2573</v>
      </c>
      <c r="G192" s="83" t="s">
        <v>557</v>
      </c>
      <c r="H192" s="47">
        <v>10</v>
      </c>
      <c r="I192" s="33">
        <v>13220</v>
      </c>
      <c r="J192" s="225">
        <f t="shared" si="35"/>
        <v>115.99</v>
      </c>
      <c r="K192" s="390"/>
      <c r="L192" s="191">
        <v>115.99</v>
      </c>
      <c r="M192" s="190"/>
      <c r="N192" s="191"/>
      <c r="O192" s="191"/>
      <c r="P192" s="297" t="s">
        <v>558</v>
      </c>
    </row>
    <row r="193" spans="1:16" ht="12.75" customHeight="1" x14ac:dyDescent="0.2">
      <c r="A193" s="309">
        <v>187</v>
      </c>
      <c r="B193" s="424" t="s">
        <v>556</v>
      </c>
      <c r="C193" s="529" t="s">
        <v>2345</v>
      </c>
      <c r="D193" s="81">
        <v>237969</v>
      </c>
      <c r="E193" s="100">
        <v>63118015</v>
      </c>
      <c r="F193" s="417" t="s">
        <v>2573</v>
      </c>
      <c r="G193" s="83" t="s">
        <v>557</v>
      </c>
      <c r="H193" s="47">
        <v>10</v>
      </c>
      <c r="I193" s="33">
        <v>13220</v>
      </c>
      <c r="J193" s="225">
        <f t="shared" si="35"/>
        <v>45.48</v>
      </c>
      <c r="K193" s="390"/>
      <c r="L193" s="191">
        <v>45.48</v>
      </c>
      <c r="M193" s="190"/>
      <c r="N193" s="191"/>
      <c r="O193" s="191"/>
      <c r="P193" s="297" t="s">
        <v>558</v>
      </c>
    </row>
    <row r="194" spans="1:16" ht="12.75" customHeight="1" x14ac:dyDescent="0.2">
      <c r="A194" s="309">
        <v>188</v>
      </c>
      <c r="B194" s="424" t="s">
        <v>560</v>
      </c>
      <c r="C194" s="529" t="s">
        <v>2345</v>
      </c>
      <c r="D194" s="81">
        <v>237977</v>
      </c>
      <c r="E194" s="100">
        <v>63118015</v>
      </c>
      <c r="F194" s="417" t="s">
        <v>2573</v>
      </c>
      <c r="G194" s="83" t="s">
        <v>557</v>
      </c>
      <c r="H194" s="47">
        <v>10</v>
      </c>
      <c r="I194" s="33">
        <v>13220</v>
      </c>
      <c r="J194" s="225">
        <f t="shared" si="35"/>
        <v>3.36</v>
      </c>
      <c r="K194" s="390"/>
      <c r="L194" s="191">
        <v>3.36</v>
      </c>
      <c r="M194" s="190"/>
      <c r="N194" s="191"/>
      <c r="O194" s="191"/>
      <c r="P194" s="297" t="s">
        <v>558</v>
      </c>
    </row>
    <row r="195" spans="1:16" ht="12.75" customHeight="1" x14ac:dyDescent="0.2">
      <c r="A195" s="309">
        <v>189</v>
      </c>
      <c r="B195" s="424" t="s">
        <v>1940</v>
      </c>
      <c r="C195" s="529" t="s">
        <v>2345</v>
      </c>
      <c r="D195" s="81">
        <v>237978</v>
      </c>
      <c r="E195" s="100">
        <v>63118015</v>
      </c>
      <c r="F195" s="417" t="s">
        <v>2573</v>
      </c>
      <c r="G195" s="83" t="s">
        <v>557</v>
      </c>
      <c r="H195" s="47">
        <v>10</v>
      </c>
      <c r="I195" s="33">
        <v>13220</v>
      </c>
      <c r="J195" s="225">
        <f t="shared" si="34"/>
        <v>2.89</v>
      </c>
      <c r="K195" s="189"/>
      <c r="L195" s="191">
        <v>2.89</v>
      </c>
      <c r="M195" s="190"/>
      <c r="N195" s="191"/>
      <c r="O195" s="191"/>
      <c r="P195" s="297" t="s">
        <v>558</v>
      </c>
    </row>
    <row r="196" spans="1:16" ht="12.75" customHeight="1" x14ac:dyDescent="0.2">
      <c r="A196" s="309">
        <v>190</v>
      </c>
      <c r="B196" s="424" t="s">
        <v>561</v>
      </c>
      <c r="C196" s="529" t="s">
        <v>2345</v>
      </c>
      <c r="D196" s="81">
        <v>237982</v>
      </c>
      <c r="E196" s="100">
        <v>63118015</v>
      </c>
      <c r="F196" s="417" t="s">
        <v>2573</v>
      </c>
      <c r="G196" s="83" t="s">
        <v>557</v>
      </c>
      <c r="H196" s="47">
        <v>10</v>
      </c>
      <c r="I196" s="33">
        <v>13220</v>
      </c>
      <c r="J196" s="225">
        <f t="shared" si="34"/>
        <v>2.16</v>
      </c>
      <c r="K196" s="189"/>
      <c r="L196" s="191">
        <v>2.16</v>
      </c>
      <c r="M196" s="190"/>
      <c r="N196" s="191"/>
      <c r="O196" s="191"/>
      <c r="P196" s="297" t="s">
        <v>558</v>
      </c>
    </row>
    <row r="197" spans="1:16" ht="12.75" customHeight="1" x14ac:dyDescent="0.2">
      <c r="A197" s="309">
        <v>191</v>
      </c>
      <c r="B197" s="424" t="s">
        <v>2511</v>
      </c>
      <c r="C197" s="529" t="s">
        <v>2345</v>
      </c>
      <c r="D197" s="81">
        <v>237993</v>
      </c>
      <c r="E197" s="100">
        <v>63118015</v>
      </c>
      <c r="F197" s="417" t="s">
        <v>2573</v>
      </c>
      <c r="G197" s="83" t="s">
        <v>557</v>
      </c>
      <c r="H197" s="47">
        <v>10</v>
      </c>
      <c r="I197" s="33">
        <v>13220</v>
      </c>
      <c r="J197" s="225">
        <f t="shared" si="34"/>
        <v>2.16</v>
      </c>
      <c r="K197" s="189"/>
      <c r="L197" s="191">
        <v>2.16</v>
      </c>
      <c r="M197" s="190"/>
      <c r="N197" s="191"/>
      <c r="O197" s="191"/>
      <c r="P197" s="297" t="s">
        <v>558</v>
      </c>
    </row>
    <row r="198" spans="1:16" ht="12.75" customHeight="1" x14ac:dyDescent="0.2">
      <c r="A198" s="309">
        <v>192</v>
      </c>
      <c r="B198" s="270" t="s">
        <v>885</v>
      </c>
      <c r="C198" s="270" t="s">
        <v>2573</v>
      </c>
      <c r="D198" s="40">
        <v>240026</v>
      </c>
      <c r="E198" s="100">
        <v>63118015</v>
      </c>
      <c r="F198" s="417" t="s">
        <v>2598</v>
      </c>
      <c r="G198" s="296" t="s">
        <v>2615</v>
      </c>
      <c r="H198" s="273">
        <v>10</v>
      </c>
      <c r="I198" s="51">
        <v>14060</v>
      </c>
      <c r="J198" s="225">
        <f t="shared" si="34"/>
        <v>8000</v>
      </c>
      <c r="K198" s="189"/>
      <c r="L198" s="187"/>
      <c r="M198" s="190">
        <v>8000</v>
      </c>
      <c r="N198" s="191"/>
      <c r="O198" s="194"/>
      <c r="P198" s="110" t="s">
        <v>2616</v>
      </c>
    </row>
    <row r="199" spans="1:16" ht="12.75" customHeight="1" x14ac:dyDescent="0.2">
      <c r="A199" s="309">
        <v>193</v>
      </c>
      <c r="B199" s="270" t="s">
        <v>884</v>
      </c>
      <c r="C199" s="270" t="s">
        <v>1783</v>
      </c>
      <c r="D199" s="81">
        <v>240149</v>
      </c>
      <c r="E199" s="100">
        <v>63118015</v>
      </c>
      <c r="F199" s="417" t="s">
        <v>2598</v>
      </c>
      <c r="G199" s="296" t="s">
        <v>2617</v>
      </c>
      <c r="H199" s="273">
        <v>10</v>
      </c>
      <c r="I199" s="51">
        <v>13142</v>
      </c>
      <c r="J199" s="225">
        <f t="shared" si="34"/>
        <v>2600</v>
      </c>
      <c r="K199" s="189"/>
      <c r="L199" s="191"/>
      <c r="M199" s="190">
        <v>2600</v>
      </c>
      <c r="N199" s="191"/>
      <c r="O199" s="187"/>
      <c r="P199" s="338" t="s">
        <v>1018</v>
      </c>
    </row>
    <row r="200" spans="1:16" ht="12.75" customHeight="1" x14ac:dyDescent="0.2">
      <c r="A200" s="309">
        <v>194</v>
      </c>
      <c r="B200" s="270" t="s">
        <v>884</v>
      </c>
      <c r="C200" s="270" t="s">
        <v>1783</v>
      </c>
      <c r="D200" s="81">
        <v>240149</v>
      </c>
      <c r="E200" s="100">
        <v>63118015</v>
      </c>
      <c r="F200" s="417" t="s">
        <v>2598</v>
      </c>
      <c r="G200" s="296" t="s">
        <v>2618</v>
      </c>
      <c r="H200" s="273">
        <v>10</v>
      </c>
      <c r="I200" s="51">
        <v>13140</v>
      </c>
      <c r="J200" s="225">
        <f t="shared" si="34"/>
        <v>1300</v>
      </c>
      <c r="K200" s="189"/>
      <c r="L200" s="191"/>
      <c r="M200" s="190">
        <v>1300</v>
      </c>
      <c r="N200" s="191"/>
      <c r="O200" s="187"/>
      <c r="P200" s="338" t="s">
        <v>1018</v>
      </c>
    </row>
    <row r="201" spans="1:16" ht="12.75" customHeight="1" x14ac:dyDescent="0.2">
      <c r="A201" s="309">
        <v>195</v>
      </c>
      <c r="B201" s="270" t="s">
        <v>2619</v>
      </c>
      <c r="C201" s="270" t="s">
        <v>1807</v>
      </c>
      <c r="D201" s="81">
        <v>240168</v>
      </c>
      <c r="E201" s="100">
        <v>63118015</v>
      </c>
      <c r="F201" s="417" t="s">
        <v>2598</v>
      </c>
      <c r="G201" s="296" t="s">
        <v>663</v>
      </c>
      <c r="H201" s="273">
        <v>10</v>
      </c>
      <c r="I201" s="51">
        <v>13620</v>
      </c>
      <c r="J201" s="225">
        <f t="shared" si="34"/>
        <v>684.24</v>
      </c>
      <c r="K201" s="189"/>
      <c r="L201" s="191"/>
      <c r="M201" s="190">
        <v>684.24</v>
      </c>
      <c r="N201" s="191"/>
      <c r="O201" s="187"/>
      <c r="P201" s="338" t="s">
        <v>140</v>
      </c>
    </row>
    <row r="202" spans="1:16" ht="12.75" customHeight="1" x14ac:dyDescent="0.2">
      <c r="A202" s="309">
        <v>196</v>
      </c>
      <c r="B202" s="270" t="s">
        <v>2620</v>
      </c>
      <c r="C202" s="270" t="s">
        <v>2221</v>
      </c>
      <c r="D202" s="81">
        <v>240233</v>
      </c>
      <c r="E202" s="100">
        <v>63118015</v>
      </c>
      <c r="F202" s="417" t="s">
        <v>2598</v>
      </c>
      <c r="G202" s="296" t="s">
        <v>676</v>
      </c>
      <c r="H202" s="273">
        <v>10</v>
      </c>
      <c r="I202" s="51">
        <v>13509</v>
      </c>
      <c r="J202" s="225">
        <f t="shared" si="34"/>
        <v>1491.52</v>
      </c>
      <c r="K202" s="189"/>
      <c r="L202" s="191"/>
      <c r="M202" s="190">
        <v>1491.52</v>
      </c>
      <c r="N202" s="191"/>
      <c r="O202" s="187"/>
      <c r="P202" s="338" t="s">
        <v>2621</v>
      </c>
    </row>
    <row r="203" spans="1:16" ht="12.75" customHeight="1" x14ac:dyDescent="0.2">
      <c r="A203" s="309">
        <v>197</v>
      </c>
      <c r="B203" s="270" t="s">
        <v>2622</v>
      </c>
      <c r="C203" s="270" t="s">
        <v>2113</v>
      </c>
      <c r="D203" s="81">
        <v>240282</v>
      </c>
      <c r="E203" s="100">
        <v>63118015</v>
      </c>
      <c r="F203" s="417" t="s">
        <v>2598</v>
      </c>
      <c r="G203" s="296" t="s">
        <v>2623</v>
      </c>
      <c r="H203" s="273">
        <v>21</v>
      </c>
      <c r="I203" s="51">
        <v>31120</v>
      </c>
      <c r="J203" s="225">
        <f t="shared" si="34"/>
        <v>29682</v>
      </c>
      <c r="K203" s="189"/>
      <c r="L203" s="191"/>
      <c r="M203" s="190"/>
      <c r="N203" s="191"/>
      <c r="O203" s="191">
        <v>29682</v>
      </c>
      <c r="P203" s="338" t="s">
        <v>2237</v>
      </c>
    </row>
    <row r="204" spans="1:16" ht="12.75" customHeight="1" x14ac:dyDescent="0.2">
      <c r="A204" s="309">
        <v>198</v>
      </c>
      <c r="B204" s="270" t="s">
        <v>2624</v>
      </c>
      <c r="C204" s="270" t="s">
        <v>2285</v>
      </c>
      <c r="D204" s="81">
        <v>240306</v>
      </c>
      <c r="E204" s="100">
        <v>63118015</v>
      </c>
      <c r="F204" s="417" t="s">
        <v>2598</v>
      </c>
      <c r="G204" s="296" t="s">
        <v>2623</v>
      </c>
      <c r="H204" s="273">
        <v>21</v>
      </c>
      <c r="I204" s="51">
        <v>31120</v>
      </c>
      <c r="J204" s="225">
        <f t="shared" si="34"/>
        <v>20000</v>
      </c>
      <c r="K204" s="189"/>
      <c r="L204" s="191"/>
      <c r="M204" s="190"/>
      <c r="N204" s="191"/>
      <c r="O204" s="191">
        <v>20000</v>
      </c>
      <c r="P204" s="338" t="s">
        <v>1208</v>
      </c>
    </row>
    <row r="205" spans="1:16" ht="12.75" customHeight="1" x14ac:dyDescent="0.2">
      <c r="A205" s="309">
        <v>199</v>
      </c>
      <c r="B205" s="270" t="s">
        <v>2626</v>
      </c>
      <c r="C205" s="270" t="s">
        <v>2282</v>
      </c>
      <c r="D205" s="81">
        <v>240316</v>
      </c>
      <c r="E205" s="100">
        <v>63118015</v>
      </c>
      <c r="F205" s="417" t="s">
        <v>2598</v>
      </c>
      <c r="G205" s="296" t="s">
        <v>2625</v>
      </c>
      <c r="H205" s="273">
        <v>21</v>
      </c>
      <c r="I205" s="51">
        <v>31230</v>
      </c>
      <c r="J205" s="225">
        <f t="shared" si="34"/>
        <v>8045</v>
      </c>
      <c r="K205" s="189"/>
      <c r="L205" s="191"/>
      <c r="M205" s="190"/>
      <c r="N205" s="191"/>
      <c r="O205" s="191">
        <v>8045</v>
      </c>
      <c r="P205" s="338" t="s">
        <v>1123</v>
      </c>
    </row>
    <row r="206" spans="1:16" ht="12.75" customHeight="1" x14ac:dyDescent="0.2">
      <c r="A206" s="309">
        <v>200</v>
      </c>
      <c r="B206" s="270" t="s">
        <v>2664</v>
      </c>
      <c r="C206" s="270" t="s">
        <v>2276</v>
      </c>
      <c r="D206" s="81">
        <v>246025</v>
      </c>
      <c r="E206" s="100">
        <v>63118015</v>
      </c>
      <c r="F206" s="417" t="s">
        <v>2650</v>
      </c>
      <c r="G206" s="296" t="s">
        <v>2665</v>
      </c>
      <c r="H206" s="273">
        <v>10</v>
      </c>
      <c r="I206" s="51">
        <v>13210</v>
      </c>
      <c r="J206" s="225">
        <f t="shared" si="34"/>
        <v>6045.75</v>
      </c>
      <c r="K206" s="189"/>
      <c r="L206" s="191">
        <v>6045.75</v>
      </c>
      <c r="M206" s="190"/>
      <c r="N206" s="191"/>
      <c r="O206" s="191"/>
      <c r="P206" s="315" t="s">
        <v>114</v>
      </c>
    </row>
    <row r="207" spans="1:16" ht="12.75" customHeight="1" x14ac:dyDescent="0.2">
      <c r="A207" s="309">
        <v>201</v>
      </c>
      <c r="B207" s="424" t="s">
        <v>2668</v>
      </c>
      <c r="C207" s="529" t="s">
        <v>2628</v>
      </c>
      <c r="D207" s="81">
        <v>246366</v>
      </c>
      <c r="E207" s="100">
        <v>63118015</v>
      </c>
      <c r="F207" s="417" t="s">
        <v>2650</v>
      </c>
      <c r="G207" s="77" t="s">
        <v>2669</v>
      </c>
      <c r="H207" s="48">
        <v>10</v>
      </c>
      <c r="I207" s="51">
        <v>13440</v>
      </c>
      <c r="J207" s="225">
        <f t="shared" si="19"/>
        <v>538.4</v>
      </c>
      <c r="K207" s="189"/>
      <c r="L207" s="197"/>
      <c r="M207" s="190">
        <v>538.4</v>
      </c>
      <c r="N207" s="197"/>
      <c r="O207" s="197"/>
      <c r="P207" s="530" t="s">
        <v>1596</v>
      </c>
    </row>
    <row r="208" spans="1:16" ht="12.75" customHeight="1" x14ac:dyDescent="0.2">
      <c r="A208" s="309">
        <v>202</v>
      </c>
      <c r="B208" s="424" t="s">
        <v>2306</v>
      </c>
      <c r="C208" s="529" t="s">
        <v>2553</v>
      </c>
      <c r="D208" s="81">
        <v>246551</v>
      </c>
      <c r="E208" s="100">
        <v>63118275</v>
      </c>
      <c r="F208" s="417" t="s">
        <v>2650</v>
      </c>
      <c r="G208" s="77" t="s">
        <v>2671</v>
      </c>
      <c r="H208" s="48">
        <v>10</v>
      </c>
      <c r="I208" s="51">
        <v>13410</v>
      </c>
      <c r="J208" s="225">
        <f t="shared" si="19"/>
        <v>289.7</v>
      </c>
      <c r="K208" s="189"/>
      <c r="L208" s="197"/>
      <c r="M208" s="190">
        <v>289.7</v>
      </c>
      <c r="N208" s="197"/>
      <c r="O208" s="197"/>
      <c r="P208" s="530" t="s">
        <v>1843</v>
      </c>
    </row>
    <row r="209" spans="1:16" ht="12.75" customHeight="1" x14ac:dyDescent="0.2">
      <c r="A209" s="309">
        <v>203</v>
      </c>
      <c r="B209" s="424" t="s">
        <v>2670</v>
      </c>
      <c r="C209" s="529" t="s">
        <v>2573</v>
      </c>
      <c r="D209" s="81">
        <v>246551</v>
      </c>
      <c r="E209" s="100">
        <v>63118015</v>
      </c>
      <c r="F209" s="417" t="s">
        <v>2650</v>
      </c>
      <c r="G209" s="77" t="s">
        <v>2671</v>
      </c>
      <c r="H209" s="48">
        <v>10</v>
      </c>
      <c r="I209" s="51">
        <v>13410</v>
      </c>
      <c r="J209" s="225">
        <f t="shared" si="19"/>
        <v>473.1</v>
      </c>
      <c r="K209" s="189"/>
      <c r="L209" s="197"/>
      <c r="M209" s="190">
        <v>473.1</v>
      </c>
      <c r="N209" s="197"/>
      <c r="O209" s="197"/>
      <c r="P209" s="530" t="s">
        <v>1843</v>
      </c>
    </row>
    <row r="210" spans="1:16" ht="12.75" customHeight="1" x14ac:dyDescent="0.2">
      <c r="A210" s="309">
        <v>204</v>
      </c>
      <c r="B210" s="424" t="s">
        <v>749</v>
      </c>
      <c r="C210" s="529" t="s">
        <v>511</v>
      </c>
      <c r="D210" s="81">
        <v>246603</v>
      </c>
      <c r="E210" s="100">
        <v>63118275</v>
      </c>
      <c r="F210" s="417" t="s">
        <v>2650</v>
      </c>
      <c r="G210" s="77" t="s">
        <v>2270</v>
      </c>
      <c r="H210" s="48">
        <v>10</v>
      </c>
      <c r="I210" s="51">
        <v>13445</v>
      </c>
      <c r="J210" s="225">
        <f t="shared" si="19"/>
        <v>362.8</v>
      </c>
      <c r="K210" s="189"/>
      <c r="L210" s="197"/>
      <c r="M210" s="190">
        <v>362.8</v>
      </c>
      <c r="N210" s="197"/>
      <c r="O210" s="197"/>
      <c r="P210" s="110" t="s">
        <v>748</v>
      </c>
    </row>
    <row r="211" spans="1:16" ht="12.75" customHeight="1" x14ac:dyDescent="0.2">
      <c r="A211" s="309">
        <v>205</v>
      </c>
      <c r="B211" s="424" t="s">
        <v>2634</v>
      </c>
      <c r="C211" s="529" t="s">
        <v>2635</v>
      </c>
      <c r="D211" s="81">
        <v>246611</v>
      </c>
      <c r="E211" s="100">
        <v>63118015</v>
      </c>
      <c r="F211" s="417" t="s">
        <v>2650</v>
      </c>
      <c r="G211" s="77" t="s">
        <v>314</v>
      </c>
      <c r="H211" s="48">
        <v>10</v>
      </c>
      <c r="I211" s="51">
        <v>13220</v>
      </c>
      <c r="J211" s="225">
        <f t="shared" si="19"/>
        <v>1068.1300000000001</v>
      </c>
      <c r="K211" s="189"/>
      <c r="L211" s="197">
        <v>1068.1300000000001</v>
      </c>
      <c r="M211" s="190"/>
      <c r="N211" s="197"/>
      <c r="O211" s="197"/>
      <c r="P211" s="297" t="s">
        <v>558</v>
      </c>
    </row>
    <row r="212" spans="1:16" ht="12.75" customHeight="1" x14ac:dyDescent="0.2">
      <c r="A212" s="309">
        <v>206</v>
      </c>
      <c r="B212" s="629" t="s">
        <v>3001</v>
      </c>
      <c r="C212" s="635" t="s">
        <v>2898</v>
      </c>
      <c r="D212" s="630"/>
      <c r="E212" s="439">
        <v>63118015</v>
      </c>
      <c r="F212" s="512" t="s">
        <v>2898</v>
      </c>
      <c r="G212" s="637" t="s">
        <v>3008</v>
      </c>
      <c r="H212" s="636">
        <v>21</v>
      </c>
      <c r="I212" s="526">
        <v>34000</v>
      </c>
      <c r="J212" s="514">
        <f t="shared" si="19"/>
        <v>50000</v>
      </c>
      <c r="K212" s="515"/>
      <c r="L212" s="435"/>
      <c r="M212" s="190"/>
      <c r="N212" s="435"/>
      <c r="O212" s="435">
        <v>50000</v>
      </c>
      <c r="P212" s="637" t="s">
        <v>3008</v>
      </c>
    </row>
    <row r="213" spans="1:16" ht="12.75" customHeight="1" x14ac:dyDescent="0.2">
      <c r="A213" s="309">
        <v>207</v>
      </c>
      <c r="B213" s="424"/>
      <c r="C213" s="529"/>
      <c r="D213" s="81"/>
      <c r="E213" s="100"/>
      <c r="F213" s="42" t="s">
        <v>2740</v>
      </c>
      <c r="G213" s="77" t="s">
        <v>2742</v>
      </c>
      <c r="H213" s="48">
        <v>10</v>
      </c>
      <c r="I213" s="39">
        <v>11110</v>
      </c>
      <c r="J213" s="225">
        <f t="shared" si="19"/>
        <v>6488.88</v>
      </c>
      <c r="K213" s="189">
        <v>6488.88</v>
      </c>
      <c r="L213" s="197"/>
      <c r="M213" s="190"/>
      <c r="N213" s="197"/>
      <c r="O213" s="197"/>
      <c r="P213" s="530"/>
    </row>
    <row r="214" spans="1:16" ht="12.75" customHeight="1" x14ac:dyDescent="0.2">
      <c r="A214" s="309">
        <v>208</v>
      </c>
      <c r="B214" s="424"/>
      <c r="C214" s="19"/>
      <c r="D214" s="100"/>
      <c r="E214" s="100"/>
      <c r="F214" s="42" t="s">
        <v>2740</v>
      </c>
      <c r="G214" s="77" t="s">
        <v>2743</v>
      </c>
      <c r="H214" s="48">
        <v>10</v>
      </c>
      <c r="I214" s="39">
        <v>11110</v>
      </c>
      <c r="J214" s="225">
        <f t="shared" si="19"/>
        <v>8143.08</v>
      </c>
      <c r="K214" s="390">
        <v>8143.08</v>
      </c>
      <c r="L214" s="187"/>
      <c r="M214" s="190"/>
      <c r="N214" s="191"/>
      <c r="O214" s="191"/>
      <c r="P214" s="338"/>
    </row>
    <row r="215" spans="1:16" ht="12.75" customHeight="1" x14ac:dyDescent="0.2">
      <c r="A215" s="309">
        <v>209</v>
      </c>
      <c r="B215" s="424" t="s">
        <v>141</v>
      </c>
      <c r="C215" s="19" t="s">
        <v>2568</v>
      </c>
      <c r="D215" s="100">
        <v>269136</v>
      </c>
      <c r="E215" s="100">
        <v>63118015</v>
      </c>
      <c r="F215" s="42" t="s">
        <v>2751</v>
      </c>
      <c r="G215" s="77" t="s">
        <v>2752</v>
      </c>
      <c r="H215" s="48">
        <v>10</v>
      </c>
      <c r="I215" s="39">
        <v>14023</v>
      </c>
      <c r="J215" s="225">
        <f t="shared" ref="J215:J220" si="36">SUM(K215+L215+M215+N215+O215)</f>
        <v>4220</v>
      </c>
      <c r="K215" s="593"/>
      <c r="L215" s="187"/>
      <c r="M215" s="190">
        <v>4220</v>
      </c>
      <c r="N215" s="191"/>
      <c r="O215" s="191"/>
      <c r="P215" s="110" t="s">
        <v>2753</v>
      </c>
    </row>
    <row r="216" spans="1:16" ht="12.75" customHeight="1" x14ac:dyDescent="0.2">
      <c r="A216" s="309">
        <v>210</v>
      </c>
      <c r="B216" s="424" t="s">
        <v>2759</v>
      </c>
      <c r="C216" s="19" t="s">
        <v>2724</v>
      </c>
      <c r="D216" s="100">
        <v>269326</v>
      </c>
      <c r="E216" s="100">
        <v>63118015</v>
      </c>
      <c r="F216" s="42" t="s">
        <v>2751</v>
      </c>
      <c r="G216" s="77" t="s">
        <v>108</v>
      </c>
      <c r="H216" s="48">
        <v>10</v>
      </c>
      <c r="I216" s="39">
        <v>14060</v>
      </c>
      <c r="J216" s="225">
        <f t="shared" si="36"/>
        <v>9000.06</v>
      </c>
      <c r="K216" s="594"/>
      <c r="L216" s="187"/>
      <c r="M216" s="190">
        <v>9000.06</v>
      </c>
      <c r="N216" s="191"/>
      <c r="O216" s="191"/>
      <c r="P216" s="338" t="s">
        <v>109</v>
      </c>
    </row>
    <row r="217" spans="1:16" ht="12.75" customHeight="1" x14ac:dyDescent="0.2">
      <c r="A217" s="309">
        <v>211</v>
      </c>
      <c r="B217" s="424" t="s">
        <v>2729</v>
      </c>
      <c r="C217" s="529" t="s">
        <v>1748</v>
      </c>
      <c r="D217" s="81">
        <v>269596</v>
      </c>
      <c r="E217" s="100">
        <v>63118015</v>
      </c>
      <c r="F217" s="417" t="s">
        <v>2751</v>
      </c>
      <c r="G217" s="77" t="s">
        <v>2730</v>
      </c>
      <c r="H217" s="48">
        <v>10</v>
      </c>
      <c r="I217" s="51">
        <v>13504</v>
      </c>
      <c r="J217" s="225">
        <f t="shared" si="36"/>
        <v>7553.72</v>
      </c>
      <c r="K217" s="189"/>
      <c r="L217" s="197"/>
      <c r="M217" s="190">
        <v>7553.72</v>
      </c>
      <c r="N217" s="197"/>
      <c r="O217" s="197"/>
      <c r="P217" s="530" t="s">
        <v>2731</v>
      </c>
    </row>
    <row r="218" spans="1:16" ht="12.75" customHeight="1" x14ac:dyDescent="0.2">
      <c r="A218" s="309">
        <v>212</v>
      </c>
      <c r="B218" s="424" t="s">
        <v>2776</v>
      </c>
      <c r="C218" s="529" t="s">
        <v>2712</v>
      </c>
      <c r="D218" s="100">
        <v>272906</v>
      </c>
      <c r="E218" s="100">
        <v>63118015</v>
      </c>
      <c r="F218" s="42" t="s">
        <v>2772</v>
      </c>
      <c r="G218" s="77" t="s">
        <v>2777</v>
      </c>
      <c r="H218" s="48">
        <v>10</v>
      </c>
      <c r="I218" s="51">
        <v>13440</v>
      </c>
      <c r="J218" s="225">
        <f t="shared" si="36"/>
        <v>300</v>
      </c>
      <c r="K218" s="390"/>
      <c r="L218" s="187"/>
      <c r="M218" s="190">
        <v>300</v>
      </c>
      <c r="N218" s="191"/>
      <c r="O218" s="191"/>
      <c r="P218" s="338" t="s">
        <v>1171</v>
      </c>
    </row>
    <row r="219" spans="1:16" ht="12.75" customHeight="1" x14ac:dyDescent="0.2">
      <c r="A219" s="309">
        <v>213</v>
      </c>
      <c r="B219" s="424" t="s">
        <v>2776</v>
      </c>
      <c r="C219" s="529" t="s">
        <v>2712</v>
      </c>
      <c r="D219" s="100">
        <v>272960</v>
      </c>
      <c r="E219" s="100">
        <v>63118015</v>
      </c>
      <c r="F219" s="42" t="s">
        <v>2772</v>
      </c>
      <c r="G219" s="77" t="s">
        <v>2777</v>
      </c>
      <c r="H219" s="48">
        <v>10</v>
      </c>
      <c r="I219" s="51">
        <v>13440</v>
      </c>
      <c r="J219" s="225">
        <f t="shared" ref="J219" si="37">SUM(K219+L219+M219+N219+O219)</f>
        <v>300</v>
      </c>
      <c r="K219" s="390"/>
      <c r="L219" s="187"/>
      <c r="M219" s="190">
        <v>300</v>
      </c>
      <c r="N219" s="191"/>
      <c r="O219" s="191"/>
      <c r="P219" s="338" t="s">
        <v>1268</v>
      </c>
    </row>
    <row r="220" spans="1:16" ht="12.75" customHeight="1" x14ac:dyDescent="0.2">
      <c r="A220" s="309">
        <v>214</v>
      </c>
      <c r="B220" s="424" t="s">
        <v>1175</v>
      </c>
      <c r="C220" s="529" t="s">
        <v>657</v>
      </c>
      <c r="D220" s="100">
        <v>273016</v>
      </c>
      <c r="E220" s="100">
        <v>63118275</v>
      </c>
      <c r="F220" s="42" t="s">
        <v>2772</v>
      </c>
      <c r="G220" s="77" t="s">
        <v>2777</v>
      </c>
      <c r="H220" s="48">
        <v>10</v>
      </c>
      <c r="I220" s="51">
        <v>13440</v>
      </c>
      <c r="J220" s="225">
        <f t="shared" si="36"/>
        <v>300</v>
      </c>
      <c r="K220" s="390"/>
      <c r="L220" s="187"/>
      <c r="M220" s="190">
        <v>300</v>
      </c>
      <c r="N220" s="191"/>
      <c r="O220" s="191"/>
      <c r="P220" s="338" t="s">
        <v>1172</v>
      </c>
    </row>
    <row r="221" spans="1:16" ht="12.75" customHeight="1" x14ac:dyDescent="0.2">
      <c r="A221" s="309">
        <v>215</v>
      </c>
      <c r="B221" s="424" t="s">
        <v>1175</v>
      </c>
      <c r="C221" s="529" t="s">
        <v>657</v>
      </c>
      <c r="D221" s="100">
        <v>273121</v>
      </c>
      <c r="E221" s="100">
        <v>63118015</v>
      </c>
      <c r="F221" s="42" t="s">
        <v>2772</v>
      </c>
      <c r="G221" s="77" t="s">
        <v>2777</v>
      </c>
      <c r="H221" s="48">
        <v>10</v>
      </c>
      <c r="I221" s="51">
        <v>13440</v>
      </c>
      <c r="J221" s="225">
        <f t="shared" ref="J221:J222" si="38">SUM(K221+L221+M221+N221+O221)</f>
        <v>300</v>
      </c>
      <c r="K221" s="390"/>
      <c r="L221" s="187"/>
      <c r="M221" s="190">
        <v>300</v>
      </c>
      <c r="N221" s="191"/>
      <c r="O221" s="191"/>
      <c r="P221" s="338" t="s">
        <v>1268</v>
      </c>
    </row>
    <row r="222" spans="1:16" ht="12.75" customHeight="1" x14ac:dyDescent="0.2">
      <c r="A222" s="309">
        <v>216</v>
      </c>
      <c r="B222" s="424" t="s">
        <v>1175</v>
      </c>
      <c r="C222" s="529" t="s">
        <v>657</v>
      </c>
      <c r="D222" s="100">
        <v>273160</v>
      </c>
      <c r="E222" s="100">
        <v>63118275</v>
      </c>
      <c r="F222" s="42" t="s">
        <v>2772</v>
      </c>
      <c r="G222" s="77" t="s">
        <v>2777</v>
      </c>
      <c r="H222" s="48">
        <v>10</v>
      </c>
      <c r="I222" s="51">
        <v>13440</v>
      </c>
      <c r="J222" s="225">
        <f t="shared" si="38"/>
        <v>300</v>
      </c>
      <c r="K222" s="390"/>
      <c r="L222" s="187"/>
      <c r="M222" s="190">
        <v>300</v>
      </c>
      <c r="N222" s="191"/>
      <c r="O222" s="191"/>
      <c r="P222" s="338" t="s">
        <v>1173</v>
      </c>
    </row>
    <row r="223" spans="1:16" ht="12.75" customHeight="1" x14ac:dyDescent="0.2">
      <c r="A223" s="309">
        <v>217</v>
      </c>
      <c r="B223" s="424" t="s">
        <v>1175</v>
      </c>
      <c r="C223" s="529" t="s">
        <v>657</v>
      </c>
      <c r="D223" s="100">
        <v>273179</v>
      </c>
      <c r="E223" s="100">
        <v>63118275</v>
      </c>
      <c r="F223" s="42" t="s">
        <v>2772</v>
      </c>
      <c r="G223" s="77" t="s">
        <v>2777</v>
      </c>
      <c r="H223" s="48">
        <v>10</v>
      </c>
      <c r="I223" s="51">
        <v>13440</v>
      </c>
      <c r="J223" s="225">
        <f t="shared" ref="J223:J230" si="39">SUM(K223+L223+M223+N223+O223)</f>
        <v>300</v>
      </c>
      <c r="K223" s="390"/>
      <c r="L223" s="187"/>
      <c r="M223" s="190">
        <v>300</v>
      </c>
      <c r="N223" s="191"/>
      <c r="O223" s="191"/>
      <c r="P223" s="338" t="s">
        <v>1171</v>
      </c>
    </row>
    <row r="224" spans="1:16" ht="12.75" customHeight="1" x14ac:dyDescent="0.2">
      <c r="A224" s="309">
        <v>218</v>
      </c>
      <c r="B224" s="424" t="s">
        <v>1194</v>
      </c>
      <c r="C224" s="529" t="s">
        <v>171</v>
      </c>
      <c r="D224" s="100">
        <v>273930</v>
      </c>
      <c r="E224" s="100">
        <v>63118015</v>
      </c>
      <c r="F224" s="42" t="s">
        <v>2633</v>
      </c>
      <c r="G224" s="77" t="s">
        <v>736</v>
      </c>
      <c r="H224" s="48">
        <v>10</v>
      </c>
      <c r="I224" s="51">
        <v>13445</v>
      </c>
      <c r="J224" s="225">
        <f t="shared" si="39"/>
        <v>449.7</v>
      </c>
      <c r="K224" s="390"/>
      <c r="L224" s="187"/>
      <c r="M224" s="190">
        <v>449.7</v>
      </c>
      <c r="N224" s="191"/>
      <c r="O224" s="191"/>
      <c r="P224" s="110" t="s">
        <v>1195</v>
      </c>
    </row>
    <row r="225" spans="1:23" ht="12.75" customHeight="1" x14ac:dyDescent="0.2">
      <c r="A225" s="309">
        <v>219</v>
      </c>
      <c r="B225" s="424" t="s">
        <v>740</v>
      </c>
      <c r="C225" s="529" t="s">
        <v>182</v>
      </c>
      <c r="D225" s="100">
        <v>273940</v>
      </c>
      <c r="E225" s="100">
        <v>63118015</v>
      </c>
      <c r="F225" s="42" t="s">
        <v>2633</v>
      </c>
      <c r="G225" s="77" t="s">
        <v>736</v>
      </c>
      <c r="H225" s="48">
        <v>10</v>
      </c>
      <c r="I225" s="51">
        <v>13445</v>
      </c>
      <c r="J225" s="225">
        <f t="shared" si="39"/>
        <v>362.8</v>
      </c>
      <c r="K225" s="390"/>
      <c r="L225" s="187"/>
      <c r="M225" s="190">
        <v>362.8</v>
      </c>
      <c r="N225" s="191"/>
      <c r="O225" s="191"/>
      <c r="P225" s="110" t="s">
        <v>2786</v>
      </c>
    </row>
    <row r="226" spans="1:23" ht="12.75" customHeight="1" x14ac:dyDescent="0.2">
      <c r="A226" s="309">
        <v>220</v>
      </c>
      <c r="B226" s="424" t="s">
        <v>201</v>
      </c>
      <c r="C226" s="529" t="s">
        <v>202</v>
      </c>
      <c r="D226" s="100">
        <v>273953</v>
      </c>
      <c r="E226" s="100">
        <v>63118015</v>
      </c>
      <c r="F226" s="42" t="s">
        <v>2633</v>
      </c>
      <c r="G226" s="77" t="s">
        <v>736</v>
      </c>
      <c r="H226" s="48">
        <v>10</v>
      </c>
      <c r="I226" s="51">
        <v>13445</v>
      </c>
      <c r="J226" s="225">
        <f t="shared" si="39"/>
        <v>362.8</v>
      </c>
      <c r="K226" s="390"/>
      <c r="L226" s="187"/>
      <c r="M226" s="190">
        <v>362.8</v>
      </c>
      <c r="N226" s="191"/>
      <c r="O226" s="191"/>
      <c r="P226" s="110" t="s">
        <v>200</v>
      </c>
    </row>
    <row r="227" spans="1:23" ht="12.75" customHeight="1" x14ac:dyDescent="0.2">
      <c r="A227" s="309">
        <v>221</v>
      </c>
      <c r="B227" s="424" t="s">
        <v>2191</v>
      </c>
      <c r="C227" s="529" t="s">
        <v>1431</v>
      </c>
      <c r="D227" s="100">
        <v>273965</v>
      </c>
      <c r="E227" s="100">
        <v>63118015</v>
      </c>
      <c r="F227" s="42" t="s">
        <v>2633</v>
      </c>
      <c r="G227" s="77" t="s">
        <v>736</v>
      </c>
      <c r="H227" s="48">
        <v>10</v>
      </c>
      <c r="I227" s="51">
        <v>13445</v>
      </c>
      <c r="J227" s="225">
        <f t="shared" si="39"/>
        <v>449.7</v>
      </c>
      <c r="K227" s="390"/>
      <c r="L227" s="187"/>
      <c r="M227" s="190">
        <v>449.7</v>
      </c>
      <c r="N227" s="191"/>
      <c r="O227" s="191"/>
      <c r="P227" s="110" t="s">
        <v>2787</v>
      </c>
    </row>
    <row r="228" spans="1:23" ht="12.75" customHeight="1" x14ac:dyDescent="0.2">
      <c r="A228" s="309">
        <v>222</v>
      </c>
      <c r="B228" s="424" t="s">
        <v>1936</v>
      </c>
      <c r="C228" s="529" t="s">
        <v>1635</v>
      </c>
      <c r="D228" s="100">
        <v>247047</v>
      </c>
      <c r="E228" s="100">
        <v>63118015</v>
      </c>
      <c r="F228" s="42" t="s">
        <v>2633</v>
      </c>
      <c r="G228" s="77" t="s">
        <v>736</v>
      </c>
      <c r="H228" s="48">
        <v>10</v>
      </c>
      <c r="I228" s="51">
        <v>13445</v>
      </c>
      <c r="J228" s="225">
        <f t="shared" si="39"/>
        <v>362.8</v>
      </c>
      <c r="K228" s="390"/>
      <c r="L228" s="187"/>
      <c r="M228" s="190">
        <v>362.8</v>
      </c>
      <c r="N228" s="191"/>
      <c r="O228" s="191"/>
      <c r="P228" s="110" t="s">
        <v>752</v>
      </c>
    </row>
    <row r="229" spans="1:23" ht="12.75" customHeight="1" x14ac:dyDescent="0.2">
      <c r="A229" s="309">
        <v>223</v>
      </c>
      <c r="B229" s="424" t="s">
        <v>2397</v>
      </c>
      <c r="C229" s="529" t="s">
        <v>1431</v>
      </c>
      <c r="D229" s="100">
        <v>274057</v>
      </c>
      <c r="E229" s="100">
        <v>63118015</v>
      </c>
      <c r="F229" s="42" t="s">
        <v>2633</v>
      </c>
      <c r="G229" s="77" t="s">
        <v>736</v>
      </c>
      <c r="H229" s="48">
        <v>10</v>
      </c>
      <c r="I229" s="51">
        <v>13445</v>
      </c>
      <c r="J229" s="225">
        <f t="shared" si="39"/>
        <v>362.8</v>
      </c>
      <c r="K229" s="390"/>
      <c r="L229" s="187"/>
      <c r="M229" s="190">
        <v>362.8</v>
      </c>
      <c r="N229" s="191"/>
      <c r="O229" s="191"/>
      <c r="P229" s="110" t="s">
        <v>1927</v>
      </c>
    </row>
    <row r="230" spans="1:23" ht="12.75" customHeight="1" x14ac:dyDescent="0.2">
      <c r="A230" s="309">
        <v>224</v>
      </c>
      <c r="B230" s="424" t="s">
        <v>2590</v>
      </c>
      <c r="C230" s="529" t="s">
        <v>2285</v>
      </c>
      <c r="D230" s="100">
        <v>274074</v>
      </c>
      <c r="E230" s="100">
        <v>63118015</v>
      </c>
      <c r="F230" s="42" t="s">
        <v>2633</v>
      </c>
      <c r="G230" s="77" t="s">
        <v>736</v>
      </c>
      <c r="H230" s="48">
        <v>10</v>
      </c>
      <c r="I230" s="51">
        <v>13445</v>
      </c>
      <c r="J230" s="225">
        <f t="shared" si="39"/>
        <v>449.7</v>
      </c>
      <c r="K230" s="390"/>
      <c r="L230" s="187"/>
      <c r="M230" s="190">
        <v>449.7</v>
      </c>
      <c r="N230" s="191"/>
      <c r="O230" s="191"/>
      <c r="P230" s="110" t="s">
        <v>102</v>
      </c>
    </row>
    <row r="231" spans="1:23" ht="12.75" customHeight="1" x14ac:dyDescent="0.2">
      <c r="A231" s="309">
        <v>225</v>
      </c>
      <c r="B231" s="424" t="s">
        <v>749</v>
      </c>
      <c r="C231" s="529" t="s">
        <v>511</v>
      </c>
      <c r="D231" s="100">
        <v>274250</v>
      </c>
      <c r="E231" s="100">
        <v>63118015</v>
      </c>
      <c r="F231" s="42" t="s">
        <v>2633</v>
      </c>
      <c r="G231" s="77" t="s">
        <v>736</v>
      </c>
      <c r="H231" s="48">
        <v>10</v>
      </c>
      <c r="I231" s="51">
        <v>13445</v>
      </c>
      <c r="J231" s="225">
        <f>SUM(K231+L231+M231+N231+O231)</f>
        <v>362.8</v>
      </c>
      <c r="K231" s="390"/>
      <c r="L231" s="187"/>
      <c r="M231" s="190">
        <v>362.8</v>
      </c>
      <c r="N231" s="191"/>
      <c r="O231" s="191"/>
      <c r="P231" s="110" t="s">
        <v>748</v>
      </c>
    </row>
    <row r="232" spans="1:23" ht="12.75" customHeight="1" x14ac:dyDescent="0.2">
      <c r="A232" s="309">
        <v>226</v>
      </c>
      <c r="B232" s="274" t="s">
        <v>2893</v>
      </c>
      <c r="C232" s="34" t="s">
        <v>2282</v>
      </c>
      <c r="D232" s="40">
        <v>279423</v>
      </c>
      <c r="E232" s="100">
        <v>63118015</v>
      </c>
      <c r="F232" s="42" t="s">
        <v>2823</v>
      </c>
      <c r="G232" s="77" t="s">
        <v>2068</v>
      </c>
      <c r="H232" s="273">
        <v>21</v>
      </c>
      <c r="I232" s="51">
        <v>13132</v>
      </c>
      <c r="J232" s="225">
        <f>SUM(K232+L232+M232+N232+O232)</f>
        <v>600</v>
      </c>
      <c r="K232" s="594"/>
      <c r="L232" s="187"/>
      <c r="M232" s="190">
        <v>600</v>
      </c>
      <c r="N232" s="191"/>
      <c r="O232" s="191"/>
      <c r="P232" s="110" t="s">
        <v>2894</v>
      </c>
    </row>
    <row r="233" spans="1:23" ht="12.75" customHeight="1" x14ac:dyDescent="0.2">
      <c r="A233" s="309">
        <v>227</v>
      </c>
      <c r="B233" s="424" t="s">
        <v>2889</v>
      </c>
      <c r="C233" s="529" t="s">
        <v>2872</v>
      </c>
      <c r="D233" s="100">
        <v>276572</v>
      </c>
      <c r="E233" s="100">
        <v>63118015</v>
      </c>
      <c r="F233" s="42" t="s">
        <v>2872</v>
      </c>
      <c r="G233" s="296" t="s">
        <v>2665</v>
      </c>
      <c r="H233" s="273">
        <v>10</v>
      </c>
      <c r="I233" s="51">
        <v>13210</v>
      </c>
      <c r="J233" s="225">
        <f>SUM(K233+L233+M233+N233+O233)</f>
        <v>5992</v>
      </c>
      <c r="K233" s="189"/>
      <c r="L233" s="191">
        <v>5992</v>
      </c>
      <c r="M233" s="190"/>
      <c r="N233" s="191"/>
      <c r="O233" s="191"/>
      <c r="P233" s="315" t="s">
        <v>114</v>
      </c>
    </row>
    <row r="234" spans="1:23" ht="12.75" customHeight="1" x14ac:dyDescent="0.2">
      <c r="A234" s="309">
        <v>228</v>
      </c>
      <c r="B234" s="424" t="s">
        <v>2890</v>
      </c>
      <c r="C234" s="529" t="s">
        <v>2808</v>
      </c>
      <c r="D234" s="100">
        <v>280130</v>
      </c>
      <c r="E234" s="100">
        <v>63118015</v>
      </c>
      <c r="F234" s="42" t="s">
        <v>2823</v>
      </c>
      <c r="G234" s="77" t="s">
        <v>300</v>
      </c>
      <c r="H234" s="48">
        <v>10</v>
      </c>
      <c r="I234" s="51">
        <v>13230</v>
      </c>
      <c r="J234" s="225">
        <f>SUM(K234+L234+M234+N234+O234)</f>
        <v>4007.52</v>
      </c>
      <c r="K234" s="390"/>
      <c r="L234" s="187">
        <v>4007.52</v>
      </c>
      <c r="M234" s="190"/>
      <c r="N234" s="191"/>
      <c r="O234" s="191"/>
      <c r="P234" s="338" t="s">
        <v>109</v>
      </c>
      <c r="T234" s="316"/>
    </row>
    <row r="235" spans="1:23" ht="12.75" customHeight="1" x14ac:dyDescent="0.2">
      <c r="A235" s="309">
        <v>229</v>
      </c>
      <c r="B235" s="424" t="s">
        <v>1262</v>
      </c>
      <c r="C235" s="529" t="s">
        <v>2703</v>
      </c>
      <c r="D235" s="100">
        <v>280690</v>
      </c>
      <c r="E235" s="100">
        <v>63118015</v>
      </c>
      <c r="F235" s="42" t="s">
        <v>2823</v>
      </c>
      <c r="G235" s="77" t="s">
        <v>240</v>
      </c>
      <c r="H235" s="48">
        <v>21</v>
      </c>
      <c r="I235" s="51">
        <v>13460</v>
      </c>
      <c r="J235" s="225">
        <f>SUM(K235+L235+M235+N235+O235)</f>
        <v>13937</v>
      </c>
      <c r="K235" s="390"/>
      <c r="L235" s="187"/>
      <c r="M235" s="190">
        <v>13937</v>
      </c>
      <c r="N235" s="191"/>
      <c r="O235" s="191"/>
      <c r="P235" s="338" t="s">
        <v>2892</v>
      </c>
      <c r="T235" s="316"/>
      <c r="V235" s="316"/>
    </row>
    <row r="236" spans="1:23" ht="12.75" customHeight="1" x14ac:dyDescent="0.2">
      <c r="A236" s="309">
        <v>230</v>
      </c>
      <c r="B236" s="274" t="s">
        <v>2958</v>
      </c>
      <c r="C236" s="34" t="s">
        <v>2537</v>
      </c>
      <c r="D236" s="40">
        <v>304004</v>
      </c>
      <c r="E236" s="100">
        <v>63118275</v>
      </c>
      <c r="F236" s="42" t="s">
        <v>2953</v>
      </c>
      <c r="G236" s="77" t="s">
        <v>125</v>
      </c>
      <c r="H236" s="273">
        <v>10</v>
      </c>
      <c r="I236" s="51">
        <v>14310</v>
      </c>
      <c r="J236" s="225">
        <f t="shared" ref="J236:J238" si="40">SUM(K236+L236+M236+N236+O236)</f>
        <v>96.6</v>
      </c>
      <c r="K236" s="390"/>
      <c r="L236" s="191"/>
      <c r="M236" s="190">
        <v>96.6</v>
      </c>
      <c r="N236" s="191"/>
      <c r="O236" s="191"/>
      <c r="P236" s="110" t="s">
        <v>126</v>
      </c>
      <c r="T236" s="316"/>
      <c r="V236" s="316"/>
    </row>
    <row r="237" spans="1:23" ht="12.75" customHeight="1" x14ac:dyDescent="0.2">
      <c r="A237" s="309">
        <v>231</v>
      </c>
      <c r="B237" s="424"/>
      <c r="C237" s="529"/>
      <c r="D237" s="100"/>
      <c r="E237" s="100"/>
      <c r="F237" s="42" t="s">
        <v>2963</v>
      </c>
      <c r="G237" s="77" t="s">
        <v>2969</v>
      </c>
      <c r="H237" s="48">
        <v>10</v>
      </c>
      <c r="I237" s="39">
        <v>11110</v>
      </c>
      <c r="J237" s="225">
        <f t="shared" si="40"/>
        <v>6490.49</v>
      </c>
      <c r="K237" s="390">
        <v>6490.49</v>
      </c>
      <c r="L237" s="187"/>
      <c r="M237" s="190"/>
      <c r="N237" s="191"/>
      <c r="O237" s="191"/>
      <c r="P237" s="338"/>
      <c r="T237" s="316"/>
      <c r="V237" s="316"/>
    </row>
    <row r="238" spans="1:23" ht="12.75" customHeight="1" thickBot="1" x14ac:dyDescent="0.25">
      <c r="A238" s="309">
        <v>232</v>
      </c>
      <c r="B238" s="424"/>
      <c r="C238" s="529"/>
      <c r="D238" s="100"/>
      <c r="E238" s="100"/>
      <c r="F238" s="42" t="s">
        <v>2963</v>
      </c>
      <c r="G238" s="77" t="s">
        <v>2970</v>
      </c>
      <c r="H238" s="48">
        <v>10</v>
      </c>
      <c r="I238" s="39">
        <v>11110</v>
      </c>
      <c r="J238" s="225">
        <f t="shared" si="40"/>
        <v>8143.08</v>
      </c>
      <c r="K238" s="390">
        <v>8143.08</v>
      </c>
      <c r="L238" s="187"/>
      <c r="M238" s="190"/>
      <c r="N238" s="191"/>
      <c r="O238" s="191"/>
      <c r="P238" s="338"/>
      <c r="T238" s="366"/>
      <c r="U238" s="25"/>
      <c r="V238" s="366"/>
      <c r="W238" s="25"/>
    </row>
    <row r="239" spans="1:23" ht="12.75" customHeight="1" thickBot="1" x14ac:dyDescent="0.25">
      <c r="A239" s="205"/>
      <c r="B239" s="208"/>
      <c r="C239" s="207"/>
      <c r="D239" s="208"/>
      <c r="E239" s="208"/>
      <c r="F239" s="207"/>
      <c r="G239" s="208"/>
      <c r="H239" s="207"/>
      <c r="I239" s="209" t="s">
        <v>47</v>
      </c>
      <c r="J239" s="210">
        <f t="shared" ref="J239:O239" si="41">SUM(J7:J238)</f>
        <v>3145599.5600000019</v>
      </c>
      <c r="K239" s="265">
        <f t="shared" si="41"/>
        <v>149806.91</v>
      </c>
      <c r="L239" s="265">
        <f t="shared" si="41"/>
        <v>120339.40000000005</v>
      </c>
      <c r="M239" s="210">
        <f t="shared" si="41"/>
        <v>363714.02999999997</v>
      </c>
      <c r="N239" s="210">
        <f t="shared" si="41"/>
        <v>0</v>
      </c>
      <c r="O239" s="210">
        <f t="shared" si="41"/>
        <v>2511739.2200000002</v>
      </c>
      <c r="P239" s="321"/>
      <c r="T239" s="316"/>
      <c r="V239" s="316"/>
    </row>
    <row r="240" spans="1:23" ht="12.75" customHeight="1" x14ac:dyDescent="0.2">
      <c r="K240" s="25"/>
      <c r="L240" s="25"/>
      <c r="M240" s="493"/>
      <c r="O240" s="10"/>
      <c r="T240" s="628"/>
      <c r="V240" s="628"/>
      <c r="W240" s="25"/>
    </row>
    <row r="241" spans="1:20" ht="12.75" customHeight="1" x14ac:dyDescent="0.2">
      <c r="J241" s="277"/>
      <c r="K241" s="277"/>
      <c r="L241" s="277"/>
      <c r="M241" s="471"/>
      <c r="O241" s="277"/>
      <c r="P241" s="260"/>
      <c r="T241" s="440"/>
    </row>
    <row r="242" spans="1:20" ht="12.75" customHeight="1" x14ac:dyDescent="0.2">
      <c r="B242" s="2"/>
      <c r="D242" s="2"/>
      <c r="E242" s="2"/>
      <c r="G242" s="2"/>
    </row>
    <row r="243" spans="1:20" ht="12.75" customHeight="1" x14ac:dyDescent="0.2">
      <c r="B243" s="2"/>
      <c r="D243" s="2"/>
      <c r="E243" s="2"/>
      <c r="G243" s="2"/>
    </row>
    <row r="244" spans="1:20" ht="12.75" customHeight="1" x14ac:dyDescent="0.2">
      <c r="B244" s="2"/>
      <c r="D244" s="2"/>
      <c r="E244" s="2"/>
      <c r="G244" s="2"/>
    </row>
    <row r="245" spans="1:20" ht="12.75" customHeight="1" x14ac:dyDescent="0.2">
      <c r="B245" s="2"/>
      <c r="D245" s="2"/>
      <c r="E245" s="2"/>
      <c r="G245" s="2"/>
    </row>
    <row r="246" spans="1:20" ht="12.75" customHeight="1" x14ac:dyDescent="0.2">
      <c r="B246" s="2"/>
      <c r="D246" s="2"/>
      <c r="E246" s="2"/>
      <c r="G246" s="2"/>
    </row>
    <row r="247" spans="1:20" ht="12.75" customHeight="1" x14ac:dyDescent="0.2">
      <c r="B247" s="2"/>
      <c r="D247" s="2"/>
      <c r="E247" s="2"/>
      <c r="G247" s="2"/>
    </row>
    <row r="248" spans="1:20" ht="12.75" customHeight="1" x14ac:dyDescent="0.2">
      <c r="A248" s="102"/>
      <c r="B248" s="2"/>
      <c r="D248" s="2"/>
      <c r="E248" s="2"/>
      <c r="G248" s="2"/>
    </row>
    <row r="251" spans="1:20" ht="12.75" customHeight="1" x14ac:dyDescent="0.2">
      <c r="K251" s="267"/>
    </row>
    <row r="252" spans="1:20" ht="12.75" customHeight="1" x14ac:dyDescent="0.2">
      <c r="K252" s="267"/>
    </row>
  </sheetData>
  <autoFilter ref="A6:P234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10" zoomScale="110" zoomScaleNormal="110" workbookViewId="0">
      <selection activeCell="M40" sqref="M40"/>
    </sheetView>
  </sheetViews>
  <sheetFormatPr defaultRowHeight="12.75" x14ac:dyDescent="0.2"/>
  <cols>
    <col min="1" max="1" width="3.42578125" style="2" customWidth="1"/>
    <col min="2" max="2" width="10.28515625" style="3" customWidth="1"/>
    <col min="3" max="3" width="9.28515625" style="2" customWidth="1"/>
    <col min="4" max="4" width="6.85546875" style="3" customWidth="1"/>
    <col min="5" max="5" width="9.85546875" style="3" customWidth="1"/>
    <col min="6" max="6" width="8.28515625" style="2" customWidth="1"/>
    <col min="7" max="7" width="21.7109375" style="3" customWidth="1"/>
    <col min="8" max="8" width="4" style="2" customWidth="1"/>
    <col min="9" max="9" width="6.85546875" style="2" customWidth="1"/>
    <col min="10" max="10" width="7.85546875" style="2" customWidth="1"/>
    <col min="11" max="11" width="8.7109375" style="2" customWidth="1"/>
    <col min="12" max="12" width="7.140625" style="2" customWidth="1"/>
    <col min="13" max="13" width="7.5703125" style="2" customWidth="1"/>
    <col min="14" max="14" width="6.7109375" style="2" customWidth="1"/>
    <col min="15" max="15" width="7" style="2" customWidth="1"/>
    <col min="16" max="16" width="16.7109375" style="2" customWidth="1"/>
    <col min="17" max="16384" width="9.140625" style="2"/>
  </cols>
  <sheetData>
    <row r="1" spans="1:19" s="84" customFormat="1" ht="21" customHeight="1" x14ac:dyDescent="0.25">
      <c r="B1" s="94"/>
      <c r="C1" s="129" t="s">
        <v>64</v>
      </c>
      <c r="D1" s="348"/>
      <c r="E1" s="349"/>
      <c r="F1" s="130"/>
      <c r="P1" s="111"/>
    </row>
    <row r="2" spans="1:19" s="84" customFormat="1" ht="15" x14ac:dyDescent="0.25">
      <c r="B2" s="94"/>
      <c r="C2" s="129" t="s">
        <v>1</v>
      </c>
      <c r="D2" s="348"/>
      <c r="E2" s="349"/>
      <c r="F2" s="130"/>
      <c r="P2" s="111"/>
    </row>
    <row r="3" spans="1:19" s="84" customFormat="1" ht="15" x14ac:dyDescent="0.25">
      <c r="A3" s="85"/>
      <c r="B3" s="95"/>
      <c r="C3" s="129" t="s">
        <v>2987</v>
      </c>
      <c r="D3" s="349"/>
      <c r="E3" s="348"/>
      <c r="F3" s="130"/>
      <c r="P3" s="111"/>
    </row>
    <row r="4" spans="1:19" s="84" customFormat="1" ht="11.25" customHeight="1" x14ac:dyDescent="0.2">
      <c r="B4" s="94"/>
      <c r="C4" s="181"/>
      <c r="D4" s="111"/>
      <c r="E4" s="111"/>
      <c r="G4" s="111"/>
      <c r="P4" s="111"/>
    </row>
    <row r="5" spans="1:19" ht="12" customHeight="1" x14ac:dyDescent="0.2"/>
    <row r="6" spans="1:19" s="6" customFormat="1" ht="16.5" thickBot="1" x14ac:dyDescent="0.3">
      <c r="A6" s="35" t="s">
        <v>2989</v>
      </c>
      <c r="B6" s="97"/>
      <c r="C6" s="35"/>
      <c r="D6" s="97"/>
      <c r="E6" s="97"/>
      <c r="F6" s="35"/>
      <c r="G6" s="97"/>
      <c r="H6" s="35"/>
      <c r="I6" s="35"/>
      <c r="J6" s="35"/>
      <c r="K6" s="35"/>
      <c r="L6" s="7"/>
      <c r="M6" s="7"/>
      <c r="N6" s="7"/>
      <c r="O6" s="7"/>
      <c r="P6" s="7"/>
      <c r="Q6" s="7"/>
      <c r="R6" s="7"/>
      <c r="S6" s="7"/>
    </row>
    <row r="7" spans="1:19" s="6" customFormat="1" ht="13.5" thickBot="1" x14ac:dyDescent="0.25">
      <c r="A7" s="245" t="s">
        <v>2</v>
      </c>
      <c r="B7" s="212" t="s">
        <v>49</v>
      </c>
      <c r="C7" s="229" t="s">
        <v>48</v>
      </c>
      <c r="D7" s="214" t="s">
        <v>0</v>
      </c>
      <c r="E7" s="215" t="s">
        <v>3</v>
      </c>
      <c r="F7" s="216" t="s">
        <v>50</v>
      </c>
      <c r="G7" s="246" t="s">
        <v>4</v>
      </c>
      <c r="H7" s="245" t="s">
        <v>28</v>
      </c>
      <c r="I7" s="248" t="s">
        <v>5</v>
      </c>
      <c r="J7" s="249" t="s">
        <v>6</v>
      </c>
      <c r="K7" s="250" t="s">
        <v>7</v>
      </c>
      <c r="L7" s="251" t="s">
        <v>8</v>
      </c>
      <c r="M7" s="249" t="s">
        <v>9</v>
      </c>
      <c r="N7" s="252" t="s">
        <v>10</v>
      </c>
      <c r="O7" s="249" t="s">
        <v>11</v>
      </c>
      <c r="P7" s="275" t="s">
        <v>12</v>
      </c>
    </row>
    <row r="8" spans="1:19" s="6" customFormat="1" x14ac:dyDescent="0.2">
      <c r="A8" s="18">
        <v>1</v>
      </c>
      <c r="B8" s="104"/>
      <c r="C8" s="18"/>
      <c r="D8" s="100"/>
      <c r="E8" s="100"/>
      <c r="F8" s="37" t="s">
        <v>80</v>
      </c>
      <c r="G8" s="77" t="s">
        <v>77</v>
      </c>
      <c r="H8" s="48">
        <v>10</v>
      </c>
      <c r="I8" s="39">
        <v>11110</v>
      </c>
      <c r="J8" s="226">
        <f>SUM(K8+L8+M8+N8+O8)</f>
        <v>2513.2199999999998</v>
      </c>
      <c r="K8" s="189">
        <v>2513.2199999999998</v>
      </c>
      <c r="L8" s="197"/>
      <c r="M8" s="197"/>
      <c r="N8" s="197"/>
      <c r="O8" s="197"/>
      <c r="P8" s="352"/>
    </row>
    <row r="9" spans="1:19" s="6" customFormat="1" x14ac:dyDescent="0.2">
      <c r="A9" s="18">
        <v>2</v>
      </c>
      <c r="B9" s="414" t="s">
        <v>194</v>
      </c>
      <c r="C9" s="71" t="s">
        <v>182</v>
      </c>
      <c r="D9" s="100">
        <v>20505</v>
      </c>
      <c r="E9" s="100">
        <v>63119575</v>
      </c>
      <c r="F9" s="37" t="s">
        <v>153</v>
      </c>
      <c r="G9" s="77" t="s">
        <v>96</v>
      </c>
      <c r="H9" s="48">
        <v>10</v>
      </c>
      <c r="I9" s="51">
        <v>13445</v>
      </c>
      <c r="J9" s="225">
        <f t="shared" ref="J9" si="0">SUM(K9+L9+M9+N9+O9)</f>
        <v>406.5</v>
      </c>
      <c r="K9" s="323"/>
      <c r="L9" s="187"/>
      <c r="M9" s="187">
        <v>406.5</v>
      </c>
      <c r="N9" s="187"/>
      <c r="O9" s="187"/>
      <c r="P9" s="110" t="s">
        <v>195</v>
      </c>
    </row>
    <row r="10" spans="1:19" s="6" customFormat="1" x14ac:dyDescent="0.2">
      <c r="A10" s="8">
        <v>3</v>
      </c>
      <c r="B10" s="414" t="s">
        <v>194</v>
      </c>
      <c r="C10" s="71" t="s">
        <v>182</v>
      </c>
      <c r="D10" s="100">
        <v>20505</v>
      </c>
      <c r="E10" s="100">
        <v>63119575</v>
      </c>
      <c r="F10" s="37" t="s">
        <v>153</v>
      </c>
      <c r="G10" s="77" t="s">
        <v>96</v>
      </c>
      <c r="H10" s="48">
        <v>10</v>
      </c>
      <c r="I10" s="51">
        <v>13445</v>
      </c>
      <c r="J10" s="225">
        <f t="shared" ref="J10:J14" si="1">SUM(K10+L10+M10+N10+O10)</f>
        <v>406.5</v>
      </c>
      <c r="K10" s="323"/>
      <c r="L10" s="187"/>
      <c r="M10" s="187">
        <v>406.5</v>
      </c>
      <c r="N10" s="187"/>
      <c r="O10" s="187"/>
      <c r="P10" s="110" t="s">
        <v>195</v>
      </c>
    </row>
    <row r="11" spans="1:19" s="6" customFormat="1" x14ac:dyDescent="0.2">
      <c r="A11" s="18">
        <v>4</v>
      </c>
      <c r="B11" s="116" t="s">
        <v>129</v>
      </c>
      <c r="C11" s="19" t="s">
        <v>285</v>
      </c>
      <c r="D11" s="100">
        <v>27807</v>
      </c>
      <c r="E11" s="100">
        <v>63119575</v>
      </c>
      <c r="F11" s="21" t="s">
        <v>392</v>
      </c>
      <c r="G11" s="83" t="s">
        <v>462</v>
      </c>
      <c r="H11" s="32">
        <v>10</v>
      </c>
      <c r="I11" s="33">
        <v>14310</v>
      </c>
      <c r="J11" s="225">
        <f t="shared" si="1"/>
        <v>184</v>
      </c>
      <c r="K11" s="199"/>
      <c r="L11" s="197"/>
      <c r="M11" s="191">
        <v>184</v>
      </c>
      <c r="N11" s="197"/>
      <c r="O11" s="197"/>
      <c r="P11" s="421" t="s">
        <v>463</v>
      </c>
    </row>
    <row r="12" spans="1:19" s="6" customFormat="1" x14ac:dyDescent="0.2">
      <c r="A12" s="8">
        <v>5</v>
      </c>
      <c r="B12" s="116"/>
      <c r="C12" s="19"/>
      <c r="D12" s="100"/>
      <c r="E12" s="100"/>
      <c r="F12" s="318" t="s">
        <v>609</v>
      </c>
      <c r="G12" s="77" t="s">
        <v>837</v>
      </c>
      <c r="H12" s="48">
        <v>10</v>
      </c>
      <c r="I12" s="39">
        <v>11110</v>
      </c>
      <c r="J12" s="225">
        <f t="shared" si="1"/>
        <v>2513.2199999999998</v>
      </c>
      <c r="K12" s="228">
        <v>2513.2199999999998</v>
      </c>
      <c r="L12" s="197"/>
      <c r="M12" s="190"/>
      <c r="N12" s="197"/>
      <c r="O12" s="197"/>
      <c r="P12" s="421"/>
    </row>
    <row r="13" spans="1:19" s="6" customFormat="1" x14ac:dyDescent="0.2">
      <c r="A13" s="18">
        <v>6</v>
      </c>
      <c r="B13" s="116" t="s">
        <v>762</v>
      </c>
      <c r="C13" s="19" t="s">
        <v>449</v>
      </c>
      <c r="D13" s="100">
        <v>48266</v>
      </c>
      <c r="E13" s="100">
        <v>63119575</v>
      </c>
      <c r="F13" s="318" t="s">
        <v>757</v>
      </c>
      <c r="G13" s="83" t="s">
        <v>663</v>
      </c>
      <c r="H13" s="32">
        <v>10</v>
      </c>
      <c r="I13" s="33">
        <v>13620</v>
      </c>
      <c r="J13" s="225">
        <f t="shared" si="1"/>
        <v>92</v>
      </c>
      <c r="K13" s="228"/>
      <c r="L13" s="197"/>
      <c r="M13" s="190">
        <v>92</v>
      </c>
      <c r="N13" s="197"/>
      <c r="O13" s="197"/>
      <c r="P13" s="421" t="s">
        <v>140</v>
      </c>
    </row>
    <row r="14" spans="1:19" s="6" customFormat="1" x14ac:dyDescent="0.2">
      <c r="A14" s="8">
        <v>7</v>
      </c>
      <c r="B14" s="116" t="s">
        <v>763</v>
      </c>
      <c r="C14" s="461" t="s">
        <v>766</v>
      </c>
      <c r="D14" s="100">
        <v>48268</v>
      </c>
      <c r="E14" s="100">
        <v>63119575</v>
      </c>
      <c r="F14" s="318" t="s">
        <v>757</v>
      </c>
      <c r="G14" s="83" t="s">
        <v>764</v>
      </c>
      <c r="H14" s="32">
        <v>10</v>
      </c>
      <c r="I14" s="33">
        <v>13140</v>
      </c>
      <c r="J14" s="225">
        <f t="shared" si="1"/>
        <v>257</v>
      </c>
      <c r="K14" s="228"/>
      <c r="L14" s="197"/>
      <c r="M14" s="190">
        <v>257</v>
      </c>
      <c r="N14" s="197"/>
      <c r="O14" s="197"/>
      <c r="P14" s="421" t="s">
        <v>765</v>
      </c>
    </row>
    <row r="15" spans="1:19" s="6" customFormat="1" x14ac:dyDescent="0.2">
      <c r="A15" s="8">
        <v>8</v>
      </c>
      <c r="B15" s="116" t="s">
        <v>775</v>
      </c>
      <c r="C15" s="19" t="s">
        <v>641</v>
      </c>
      <c r="D15" s="100">
        <v>48922</v>
      </c>
      <c r="E15" s="100">
        <v>63119575</v>
      </c>
      <c r="F15" s="38" t="s">
        <v>757</v>
      </c>
      <c r="G15" s="83" t="s">
        <v>636</v>
      </c>
      <c r="H15" s="32">
        <v>10</v>
      </c>
      <c r="I15" s="33">
        <v>14310</v>
      </c>
      <c r="J15" s="225">
        <f t="shared" ref="J15:J16" si="2">SUM(K15+L15+M15+N15+O15)</f>
        <v>118.4</v>
      </c>
      <c r="K15" s="189"/>
      <c r="L15" s="187"/>
      <c r="M15" s="190">
        <v>118.4</v>
      </c>
      <c r="N15" s="191"/>
      <c r="O15" s="191"/>
      <c r="P15" s="110" t="s">
        <v>126</v>
      </c>
    </row>
    <row r="16" spans="1:19" s="6" customFormat="1" x14ac:dyDescent="0.2">
      <c r="A16" s="18">
        <v>9</v>
      </c>
      <c r="B16" s="424" t="s">
        <v>1060</v>
      </c>
      <c r="C16" s="19" t="s">
        <v>80</v>
      </c>
      <c r="D16" s="100">
        <v>69970</v>
      </c>
      <c r="E16" s="100">
        <v>63119575</v>
      </c>
      <c r="F16" s="24" t="s">
        <v>1040</v>
      </c>
      <c r="G16" s="77" t="s">
        <v>1057</v>
      </c>
      <c r="H16" s="48">
        <v>10</v>
      </c>
      <c r="I16" s="39">
        <v>14010</v>
      </c>
      <c r="J16" s="225">
        <f t="shared" si="2"/>
        <v>20</v>
      </c>
      <c r="K16" s="190"/>
      <c r="L16" s="187"/>
      <c r="M16" s="190">
        <v>20</v>
      </c>
      <c r="N16" s="191"/>
      <c r="O16" s="191"/>
      <c r="P16" s="297" t="s">
        <v>1061</v>
      </c>
    </row>
    <row r="17" spans="1:16" s="6" customFormat="1" x14ac:dyDescent="0.2">
      <c r="A17" s="18">
        <v>10</v>
      </c>
      <c r="B17" s="424"/>
      <c r="C17" s="19"/>
      <c r="D17" s="100"/>
      <c r="E17" s="105"/>
      <c r="F17" s="492" t="s">
        <v>1163</v>
      </c>
      <c r="G17" s="77" t="s">
        <v>1029</v>
      </c>
      <c r="H17" s="48">
        <v>10</v>
      </c>
      <c r="I17" s="39">
        <v>11110</v>
      </c>
      <c r="J17" s="226">
        <f>SUM(K17+L17+M17+N17+O17)</f>
        <v>2513.2199999999998</v>
      </c>
      <c r="K17" s="190">
        <v>2513.2199999999998</v>
      </c>
      <c r="L17" s="191"/>
      <c r="M17" s="190"/>
      <c r="N17" s="191"/>
      <c r="O17" s="191"/>
      <c r="P17" s="297"/>
    </row>
    <row r="18" spans="1:16" s="6" customFormat="1" x14ac:dyDescent="0.2">
      <c r="A18" s="18">
        <v>11</v>
      </c>
      <c r="B18" s="498" t="s">
        <v>1254</v>
      </c>
      <c r="C18" s="341" t="s">
        <v>80</v>
      </c>
      <c r="D18" s="101">
        <v>91260</v>
      </c>
      <c r="E18" s="100">
        <v>63119575</v>
      </c>
      <c r="F18" s="42" t="s">
        <v>1252</v>
      </c>
      <c r="G18" s="77" t="s">
        <v>636</v>
      </c>
      <c r="H18" s="48">
        <v>10</v>
      </c>
      <c r="I18" s="51">
        <v>14310</v>
      </c>
      <c r="J18" s="225">
        <f t="shared" ref="J18:J27" si="3">SUM(K18+L18+M18+N18+O18)</f>
        <v>50</v>
      </c>
      <c r="K18" s="390"/>
      <c r="L18" s="244"/>
      <c r="M18" s="190">
        <v>50</v>
      </c>
      <c r="N18" s="191"/>
      <c r="O18" s="191"/>
      <c r="P18" s="110" t="s">
        <v>126</v>
      </c>
    </row>
    <row r="19" spans="1:16" s="6" customFormat="1" x14ac:dyDescent="0.2">
      <c r="A19" s="18">
        <v>12</v>
      </c>
      <c r="B19" s="269" t="s">
        <v>987</v>
      </c>
      <c r="C19" s="68" t="s">
        <v>578</v>
      </c>
      <c r="D19" s="100">
        <v>96354</v>
      </c>
      <c r="E19" s="100">
        <v>63119575</v>
      </c>
      <c r="F19" s="492" t="s">
        <v>1292</v>
      </c>
      <c r="G19" s="83" t="s">
        <v>893</v>
      </c>
      <c r="H19" s="32">
        <v>10</v>
      </c>
      <c r="I19" s="33">
        <v>13440</v>
      </c>
      <c r="J19" s="225">
        <f t="shared" si="3"/>
        <v>350</v>
      </c>
      <c r="K19" s="189"/>
      <c r="L19" s="187"/>
      <c r="M19" s="190">
        <v>350</v>
      </c>
      <c r="N19" s="191"/>
      <c r="O19" s="191"/>
      <c r="P19" s="110" t="s">
        <v>1308</v>
      </c>
    </row>
    <row r="20" spans="1:16" s="6" customFormat="1" x14ac:dyDescent="0.2">
      <c r="A20" s="18">
        <v>13</v>
      </c>
      <c r="B20" s="92" t="s">
        <v>1547</v>
      </c>
      <c r="C20" s="72" t="s">
        <v>1083</v>
      </c>
      <c r="D20" s="80">
        <v>108777</v>
      </c>
      <c r="E20" s="100">
        <v>63119575</v>
      </c>
      <c r="F20" s="417" t="s">
        <v>1538</v>
      </c>
      <c r="G20" s="83" t="s">
        <v>240</v>
      </c>
      <c r="H20" s="32">
        <v>21</v>
      </c>
      <c r="I20" s="33">
        <v>13460</v>
      </c>
      <c r="J20" s="225">
        <f t="shared" si="3"/>
        <v>115</v>
      </c>
      <c r="K20" s="189"/>
      <c r="L20" s="191"/>
      <c r="M20" s="190">
        <v>115</v>
      </c>
      <c r="N20" s="191"/>
      <c r="O20" s="191"/>
      <c r="P20" s="110" t="s">
        <v>1548</v>
      </c>
    </row>
    <row r="21" spans="1:16" s="6" customFormat="1" x14ac:dyDescent="0.2">
      <c r="A21" s="18">
        <v>14</v>
      </c>
      <c r="B21" s="424"/>
      <c r="C21" s="19"/>
      <c r="D21" s="100"/>
      <c r="E21" s="105"/>
      <c r="F21" s="492" t="s">
        <v>1538</v>
      </c>
      <c r="G21" s="77" t="s">
        <v>1170</v>
      </c>
      <c r="H21" s="48">
        <v>10</v>
      </c>
      <c r="I21" s="39">
        <v>11110</v>
      </c>
      <c r="J21" s="225">
        <f t="shared" si="3"/>
        <v>2513.2199999999998</v>
      </c>
      <c r="K21" s="189">
        <v>2513.2199999999998</v>
      </c>
      <c r="L21" s="191"/>
      <c r="M21" s="190"/>
      <c r="N21" s="191"/>
      <c r="O21" s="191"/>
      <c r="P21" s="110"/>
    </row>
    <row r="22" spans="1:16" s="6" customFormat="1" x14ac:dyDescent="0.2">
      <c r="A22" s="18">
        <v>15</v>
      </c>
      <c r="B22" s="424" t="s">
        <v>1608</v>
      </c>
      <c r="C22" s="19" t="s">
        <v>609</v>
      </c>
      <c r="D22" s="100">
        <v>119925</v>
      </c>
      <c r="E22" s="100">
        <v>63119575</v>
      </c>
      <c r="F22" s="38" t="s">
        <v>1607</v>
      </c>
      <c r="G22" s="77" t="s">
        <v>125</v>
      </c>
      <c r="H22" s="48">
        <v>10</v>
      </c>
      <c r="I22" s="51">
        <v>14310</v>
      </c>
      <c r="J22" s="225">
        <f t="shared" si="3"/>
        <v>47.4</v>
      </c>
      <c r="K22" s="390"/>
      <c r="L22" s="187"/>
      <c r="M22" s="190">
        <v>47.4</v>
      </c>
      <c r="N22" s="191"/>
      <c r="O22" s="191"/>
      <c r="P22" s="110" t="s">
        <v>126</v>
      </c>
    </row>
    <row r="23" spans="1:16" s="6" customFormat="1" x14ac:dyDescent="0.2">
      <c r="A23" s="18">
        <v>16</v>
      </c>
      <c r="B23" s="424" t="s">
        <v>749</v>
      </c>
      <c r="C23" s="19" t="s">
        <v>1678</v>
      </c>
      <c r="D23" s="100">
        <v>127256</v>
      </c>
      <c r="E23" s="100">
        <v>63119575</v>
      </c>
      <c r="F23" s="37" t="s">
        <v>1659</v>
      </c>
      <c r="G23" s="77" t="s">
        <v>96</v>
      </c>
      <c r="H23" s="48">
        <v>10</v>
      </c>
      <c r="I23" s="51">
        <v>13445</v>
      </c>
      <c r="J23" s="225">
        <f t="shared" si="3"/>
        <v>362.8</v>
      </c>
      <c r="K23" s="390"/>
      <c r="L23" s="191"/>
      <c r="M23" s="190">
        <v>362.8</v>
      </c>
      <c r="N23" s="191"/>
      <c r="O23" s="191"/>
      <c r="P23" s="110" t="s">
        <v>748</v>
      </c>
    </row>
    <row r="24" spans="1:16" s="6" customFormat="1" x14ac:dyDescent="0.2">
      <c r="A24" s="18">
        <v>17</v>
      </c>
      <c r="B24" s="424"/>
      <c r="C24" s="19"/>
      <c r="D24" s="100"/>
      <c r="E24" s="100"/>
      <c r="F24" s="42" t="s">
        <v>1800</v>
      </c>
      <c r="G24" s="77" t="s">
        <v>1799</v>
      </c>
      <c r="H24" s="48">
        <v>10</v>
      </c>
      <c r="I24" s="39">
        <v>11110</v>
      </c>
      <c r="J24" s="225">
        <f t="shared" si="3"/>
        <v>2549.38</v>
      </c>
      <c r="K24" s="189">
        <v>2549.38</v>
      </c>
      <c r="L24" s="191"/>
      <c r="M24" s="190"/>
      <c r="N24" s="191"/>
      <c r="O24" s="191"/>
      <c r="P24" s="110"/>
    </row>
    <row r="25" spans="1:16" s="6" customFormat="1" x14ac:dyDescent="0.2">
      <c r="A25" s="18">
        <v>19</v>
      </c>
      <c r="B25" s="424" t="s">
        <v>1634</v>
      </c>
      <c r="C25" s="19" t="s">
        <v>1861</v>
      </c>
      <c r="D25" s="100">
        <v>157910</v>
      </c>
      <c r="E25" s="100">
        <v>63119575</v>
      </c>
      <c r="F25" s="42" t="s">
        <v>1871</v>
      </c>
      <c r="G25" s="77" t="s">
        <v>125</v>
      </c>
      <c r="H25" s="48">
        <v>10</v>
      </c>
      <c r="I25" s="39">
        <v>14310</v>
      </c>
      <c r="J25" s="225">
        <f t="shared" si="3"/>
        <v>467.2</v>
      </c>
      <c r="K25" s="189"/>
      <c r="L25" s="191"/>
      <c r="M25" s="190">
        <v>467.2</v>
      </c>
      <c r="N25" s="191"/>
      <c r="O25" s="191"/>
      <c r="P25" s="110" t="s">
        <v>126</v>
      </c>
    </row>
    <row r="26" spans="1:16" s="6" customFormat="1" x14ac:dyDescent="0.2">
      <c r="A26" s="18">
        <v>20</v>
      </c>
      <c r="B26" s="424"/>
      <c r="C26" s="19"/>
      <c r="D26" s="100"/>
      <c r="E26" s="100"/>
      <c r="F26" s="42" t="s">
        <v>2221</v>
      </c>
      <c r="G26" s="77" t="s">
        <v>2220</v>
      </c>
      <c r="H26" s="48">
        <v>10</v>
      </c>
      <c r="I26" s="39">
        <v>11110</v>
      </c>
      <c r="J26" s="225">
        <f t="shared" si="3"/>
        <v>2550.5100000000002</v>
      </c>
      <c r="K26" s="189">
        <v>2550.5100000000002</v>
      </c>
      <c r="L26" s="191"/>
      <c r="M26" s="190"/>
      <c r="N26" s="191"/>
      <c r="O26" s="191"/>
      <c r="P26" s="110"/>
    </row>
    <row r="27" spans="1:16" s="6" customFormat="1" x14ac:dyDescent="0.2">
      <c r="A27" s="18">
        <v>21</v>
      </c>
      <c r="B27" s="424" t="s">
        <v>2327</v>
      </c>
      <c r="C27" s="19" t="s">
        <v>1800</v>
      </c>
      <c r="D27" s="100">
        <v>208246</v>
      </c>
      <c r="E27" s="100">
        <v>63119575</v>
      </c>
      <c r="F27" s="417" t="s">
        <v>2282</v>
      </c>
      <c r="G27" s="77" t="s">
        <v>282</v>
      </c>
      <c r="H27" s="273">
        <v>10</v>
      </c>
      <c r="I27" s="51">
        <v>14310</v>
      </c>
      <c r="J27" s="225">
        <f t="shared" si="3"/>
        <v>144.6</v>
      </c>
      <c r="K27" s="189"/>
      <c r="L27" s="191"/>
      <c r="M27" s="190">
        <v>144.6</v>
      </c>
      <c r="N27" s="191"/>
      <c r="O27" s="191"/>
      <c r="P27" s="110" t="s">
        <v>126</v>
      </c>
    </row>
    <row r="28" spans="1:16" s="6" customFormat="1" x14ac:dyDescent="0.2">
      <c r="A28" s="18">
        <v>22</v>
      </c>
      <c r="B28" s="424" t="s">
        <v>2332</v>
      </c>
      <c r="C28" s="19" t="s">
        <v>1800</v>
      </c>
      <c r="D28" s="100">
        <v>208301</v>
      </c>
      <c r="E28" s="100">
        <v>63119575</v>
      </c>
      <c r="F28" s="417" t="s">
        <v>2282</v>
      </c>
      <c r="G28" s="77" t="s">
        <v>282</v>
      </c>
      <c r="H28" s="273">
        <v>10</v>
      </c>
      <c r="I28" s="51">
        <v>14310</v>
      </c>
      <c r="J28" s="225">
        <f t="shared" ref="J28" si="4">SUM(K28+L28+M28+N28+O28)</f>
        <v>48.5</v>
      </c>
      <c r="K28" s="189"/>
      <c r="L28" s="191"/>
      <c r="M28" s="190">
        <v>48.5</v>
      </c>
      <c r="N28" s="191"/>
      <c r="O28" s="191"/>
      <c r="P28" s="110" t="s">
        <v>126</v>
      </c>
    </row>
    <row r="29" spans="1:16" s="6" customFormat="1" x14ac:dyDescent="0.2">
      <c r="A29" s="18">
        <v>23</v>
      </c>
      <c r="B29" s="424"/>
      <c r="C29" s="19"/>
      <c r="D29" s="100"/>
      <c r="E29" s="100"/>
      <c r="F29" s="42" t="s">
        <v>2537</v>
      </c>
      <c r="G29" s="77" t="s">
        <v>2333</v>
      </c>
      <c r="H29" s="48">
        <v>10</v>
      </c>
      <c r="I29" s="39">
        <v>11110</v>
      </c>
      <c r="J29" s="227">
        <f>SUM(K29+L29+M29+N29+O29)</f>
        <v>2550.5100000000002</v>
      </c>
      <c r="K29" s="189">
        <v>2550.5100000000002</v>
      </c>
      <c r="L29" s="191"/>
      <c r="M29" s="190"/>
      <c r="N29" s="191"/>
      <c r="O29" s="191"/>
      <c r="P29" s="110"/>
    </row>
    <row r="30" spans="1:16" s="6" customFormat="1" x14ac:dyDescent="0.2">
      <c r="A30" s="18">
        <v>24</v>
      </c>
      <c r="B30" s="274" t="s">
        <v>2661</v>
      </c>
      <c r="C30" s="34" t="s">
        <v>1570</v>
      </c>
      <c r="D30" s="40">
        <v>243337</v>
      </c>
      <c r="E30" s="100">
        <v>63119575</v>
      </c>
      <c r="F30" s="42" t="s">
        <v>2650</v>
      </c>
      <c r="G30" s="77" t="s">
        <v>2662</v>
      </c>
      <c r="H30" s="48">
        <v>10</v>
      </c>
      <c r="I30" s="51">
        <v>13143</v>
      </c>
      <c r="J30" s="322">
        <f t="shared" ref="J30:J31" si="5">SUM(K30+L30+M30+N30+O30)</f>
        <v>380</v>
      </c>
      <c r="K30" s="390"/>
      <c r="L30" s="187"/>
      <c r="M30" s="190">
        <v>380</v>
      </c>
      <c r="N30" s="191"/>
      <c r="O30" s="191"/>
      <c r="P30" s="77" t="s">
        <v>2663</v>
      </c>
    </row>
    <row r="31" spans="1:16" s="6" customFormat="1" x14ac:dyDescent="0.2">
      <c r="A31" s="18">
        <v>25</v>
      </c>
      <c r="B31" s="424"/>
      <c r="C31" s="19"/>
      <c r="D31" s="100"/>
      <c r="E31" s="100"/>
      <c r="F31" s="42" t="s">
        <v>2740</v>
      </c>
      <c r="G31" s="77" t="s">
        <v>2538</v>
      </c>
      <c r="H31" s="48">
        <v>10</v>
      </c>
      <c r="I31" s="39">
        <v>11110</v>
      </c>
      <c r="J31" s="322">
        <f t="shared" si="5"/>
        <v>2550.5100000000002</v>
      </c>
      <c r="K31" s="189">
        <v>2550.5100000000002</v>
      </c>
      <c r="L31" s="191"/>
      <c r="M31" s="190"/>
      <c r="N31" s="191"/>
      <c r="O31" s="191"/>
      <c r="P31" s="110"/>
    </row>
    <row r="32" spans="1:16" s="6" customFormat="1" x14ac:dyDescent="0.2">
      <c r="A32" s="18">
        <v>26</v>
      </c>
      <c r="B32" s="424" t="s">
        <v>1600</v>
      </c>
      <c r="C32" s="19" t="s">
        <v>1167</v>
      </c>
      <c r="D32" s="100">
        <v>269378</v>
      </c>
      <c r="E32" s="100">
        <v>63119575</v>
      </c>
      <c r="F32" s="42" t="s">
        <v>2751</v>
      </c>
      <c r="G32" s="77" t="s">
        <v>96</v>
      </c>
      <c r="H32" s="48">
        <v>10</v>
      </c>
      <c r="I32" s="51">
        <v>13445</v>
      </c>
      <c r="J32" s="225">
        <f t="shared" ref="J32:J33" si="6">SUM(K32+L32+M32+N32+O32)</f>
        <v>406.5</v>
      </c>
      <c r="K32" s="390"/>
      <c r="L32" s="191"/>
      <c r="M32" s="190">
        <v>406.5</v>
      </c>
      <c r="N32" s="191"/>
      <c r="O32" s="191"/>
      <c r="P32" s="110" t="s">
        <v>188</v>
      </c>
    </row>
    <row r="33" spans="1:16" s="6" customFormat="1" x14ac:dyDescent="0.2">
      <c r="A33" s="18">
        <v>27</v>
      </c>
      <c r="B33" s="274" t="s">
        <v>2960</v>
      </c>
      <c r="C33" s="34" t="s">
        <v>2956</v>
      </c>
      <c r="D33" s="40">
        <v>304083</v>
      </c>
      <c r="E33" s="100">
        <v>63118275</v>
      </c>
      <c r="F33" s="42" t="s">
        <v>2953</v>
      </c>
      <c r="G33" s="77" t="s">
        <v>125</v>
      </c>
      <c r="H33" s="273">
        <v>10</v>
      </c>
      <c r="I33" s="51">
        <v>14310</v>
      </c>
      <c r="J33" s="225">
        <f t="shared" si="6"/>
        <v>91.1</v>
      </c>
      <c r="K33" s="390"/>
      <c r="L33" s="191"/>
      <c r="M33" s="190">
        <v>91.1</v>
      </c>
      <c r="N33" s="191"/>
      <c r="O33" s="191"/>
      <c r="P33" s="110" t="s">
        <v>126</v>
      </c>
    </row>
    <row r="34" spans="1:16" s="6" customFormat="1" ht="13.5" thickBot="1" x14ac:dyDescent="0.25">
      <c r="A34" s="18">
        <v>28</v>
      </c>
      <c r="B34" s="92"/>
      <c r="C34" s="43"/>
      <c r="D34" s="76"/>
      <c r="E34" s="76"/>
      <c r="F34" s="42" t="s">
        <v>2963</v>
      </c>
      <c r="G34" s="77" t="s">
        <v>2735</v>
      </c>
      <c r="H34" s="48">
        <v>10</v>
      </c>
      <c r="I34" s="39">
        <v>11110</v>
      </c>
      <c r="J34" s="226">
        <f>SUM(K34+L34+M34+N34+O34)</f>
        <v>2550.5100000000002</v>
      </c>
      <c r="K34" s="190">
        <v>2550.5100000000002</v>
      </c>
      <c r="L34" s="191"/>
      <c r="M34" s="190"/>
      <c r="N34" s="191"/>
      <c r="O34" s="191"/>
      <c r="P34" s="352"/>
    </row>
    <row r="35" spans="1:16" ht="13.5" thickBot="1" x14ac:dyDescent="0.25">
      <c r="A35" s="237"/>
      <c r="B35" s="239"/>
      <c r="C35" s="238"/>
      <c r="D35" s="239"/>
      <c r="E35" s="239"/>
      <c r="F35" s="238"/>
      <c r="G35" s="239"/>
      <c r="H35" s="238"/>
      <c r="I35" s="240" t="s">
        <v>42</v>
      </c>
      <c r="J35" s="241">
        <f t="shared" ref="J35:O35" si="7">SUM(J8:J34)</f>
        <v>26751.800000000003</v>
      </c>
      <c r="K35" s="241">
        <f t="shared" si="7"/>
        <v>22804.300000000003</v>
      </c>
      <c r="L35" s="204">
        <f t="shared" si="7"/>
        <v>0</v>
      </c>
      <c r="M35" s="204">
        <f t="shared" si="7"/>
        <v>3947.5</v>
      </c>
      <c r="N35" s="204">
        <f t="shared" si="7"/>
        <v>0</v>
      </c>
      <c r="O35" s="204">
        <f t="shared" si="7"/>
        <v>0</v>
      </c>
      <c r="P35" s="240"/>
    </row>
    <row r="37" spans="1:16" x14ac:dyDescent="0.2">
      <c r="J37" s="277"/>
      <c r="K37" s="277"/>
      <c r="M37" s="317"/>
      <c r="P37" s="29"/>
    </row>
    <row r="38" spans="1:16" x14ac:dyDescent="0.2">
      <c r="K38" s="267"/>
    </row>
    <row r="40" spans="1:16" x14ac:dyDescent="0.2">
      <c r="M40" s="535"/>
    </row>
    <row r="41" spans="1:16" x14ac:dyDescent="0.2">
      <c r="B41" s="2"/>
      <c r="D41" s="2"/>
      <c r="E41" s="2"/>
      <c r="G41" s="2"/>
    </row>
  </sheetData>
  <autoFilter ref="A7:P7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13" zoomScale="110" zoomScaleNormal="110" workbookViewId="0">
      <selection activeCell="M44" sqref="M44"/>
    </sheetView>
  </sheetViews>
  <sheetFormatPr defaultRowHeight="12.75" x14ac:dyDescent="0.2"/>
  <cols>
    <col min="1" max="1" width="3.42578125" style="2" customWidth="1"/>
    <col min="2" max="2" width="11.140625" style="90" customWidth="1"/>
    <col min="3" max="3" width="9" style="2" customWidth="1"/>
    <col min="4" max="4" width="6.42578125" style="3" customWidth="1"/>
    <col min="5" max="5" width="10.140625" style="3" customWidth="1"/>
    <col min="6" max="6" width="8.28515625" style="2" customWidth="1"/>
    <col min="7" max="7" width="20.7109375" style="3" customWidth="1"/>
    <col min="8" max="8" width="4" style="2" customWidth="1"/>
    <col min="9" max="9" width="6" style="2" customWidth="1"/>
    <col min="10" max="10" width="9.5703125" style="2" customWidth="1"/>
    <col min="11" max="11" width="8" style="2" customWidth="1"/>
    <col min="12" max="12" width="6.5703125" style="2" customWidth="1"/>
    <col min="13" max="13" width="8" style="2" customWidth="1"/>
    <col min="14" max="14" width="6.85546875" style="2" customWidth="1"/>
    <col min="15" max="15" width="8.5703125" style="2" customWidth="1"/>
    <col min="16" max="16" width="25.28515625" style="2" customWidth="1"/>
    <col min="17" max="16384" width="9.140625" style="2"/>
  </cols>
  <sheetData>
    <row r="1" spans="1:19" s="84" customFormat="1" ht="21" customHeight="1" x14ac:dyDescent="0.25">
      <c r="B1" s="94"/>
      <c r="C1" s="129" t="s">
        <v>64</v>
      </c>
      <c r="D1" s="348"/>
      <c r="E1" s="349"/>
      <c r="F1" s="130"/>
      <c r="P1" s="111"/>
    </row>
    <row r="2" spans="1:19" s="84" customFormat="1" ht="15" x14ac:dyDescent="0.25">
      <c r="B2" s="94"/>
      <c r="C2" s="129" t="s">
        <v>1</v>
      </c>
      <c r="D2" s="348"/>
      <c r="E2" s="349"/>
      <c r="F2" s="130"/>
      <c r="P2" s="111"/>
    </row>
    <row r="3" spans="1:19" s="84" customFormat="1" ht="15" x14ac:dyDescent="0.25">
      <c r="A3" s="85"/>
      <c r="B3" s="95"/>
      <c r="C3" s="129" t="s">
        <v>2987</v>
      </c>
      <c r="D3" s="349"/>
      <c r="E3" s="348"/>
      <c r="F3" s="130"/>
      <c r="P3" s="111"/>
    </row>
    <row r="4" spans="1:19" s="84" customFormat="1" ht="20.25" customHeight="1" x14ac:dyDescent="0.2">
      <c r="B4" s="94"/>
      <c r="C4" s="181"/>
      <c r="D4" s="111"/>
      <c r="E4" s="111"/>
      <c r="G4" s="111"/>
      <c r="P4" s="111"/>
    </row>
    <row r="5" spans="1:19" x14ac:dyDescent="0.2">
      <c r="A5" s="25"/>
      <c r="B5" s="115"/>
      <c r="C5" s="25"/>
      <c r="D5" s="102"/>
      <c r="E5" s="102"/>
      <c r="F5" s="25"/>
      <c r="G5" s="102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9" s="6" customFormat="1" ht="16.5" thickBot="1" x14ac:dyDescent="0.3">
      <c r="A6" s="35" t="s">
        <v>2990</v>
      </c>
      <c r="B6" s="103"/>
      <c r="C6" s="35"/>
      <c r="D6" s="97"/>
      <c r="E6" s="97"/>
      <c r="F6" s="35"/>
      <c r="G6" s="97"/>
      <c r="H6" s="35"/>
      <c r="I6" s="35"/>
      <c r="J6" s="35"/>
      <c r="K6" s="35"/>
      <c r="L6" s="7"/>
      <c r="M6" s="7"/>
      <c r="N6" s="7"/>
      <c r="O6" s="7"/>
      <c r="P6" s="7"/>
      <c r="Q6" s="7"/>
      <c r="R6" s="7"/>
      <c r="S6" s="7"/>
    </row>
    <row r="7" spans="1:19" s="6" customFormat="1" ht="13.5" thickBot="1" x14ac:dyDescent="0.25">
      <c r="A7" s="245" t="s">
        <v>2</v>
      </c>
      <c r="B7" s="212" t="s">
        <v>49</v>
      </c>
      <c r="C7" s="229" t="s">
        <v>48</v>
      </c>
      <c r="D7" s="214" t="s">
        <v>0</v>
      </c>
      <c r="E7" s="215" t="s">
        <v>3</v>
      </c>
      <c r="F7" s="216" t="s">
        <v>50</v>
      </c>
      <c r="G7" s="246" t="s">
        <v>4</v>
      </c>
      <c r="H7" s="245" t="s">
        <v>28</v>
      </c>
      <c r="I7" s="248" t="s">
        <v>5</v>
      </c>
      <c r="J7" s="249" t="s">
        <v>6</v>
      </c>
      <c r="K7" s="250" t="s">
        <v>7</v>
      </c>
      <c r="L7" s="251" t="s">
        <v>8</v>
      </c>
      <c r="M7" s="249" t="s">
        <v>9</v>
      </c>
      <c r="N7" s="252" t="s">
        <v>10</v>
      </c>
      <c r="O7" s="249" t="s">
        <v>11</v>
      </c>
      <c r="P7" s="249" t="s">
        <v>12</v>
      </c>
    </row>
    <row r="8" spans="1:19" s="6" customFormat="1" x14ac:dyDescent="0.2">
      <c r="A8" s="27">
        <v>1</v>
      </c>
      <c r="B8" s="116"/>
      <c r="C8" s="71"/>
      <c r="D8" s="106"/>
      <c r="E8" s="105"/>
      <c r="F8" s="37" t="s">
        <v>80</v>
      </c>
      <c r="G8" s="77" t="s">
        <v>77</v>
      </c>
      <c r="H8" s="48">
        <v>10</v>
      </c>
      <c r="I8" s="39">
        <v>11110</v>
      </c>
      <c r="J8" s="226">
        <f t="shared" ref="J8:J22" si="0">SUM(K8+L8+M8+N8+O8)</f>
        <v>10382.56</v>
      </c>
      <c r="K8" s="190">
        <v>10382.56</v>
      </c>
      <c r="L8" s="197"/>
      <c r="M8" s="197"/>
      <c r="N8" s="197"/>
      <c r="O8" s="197"/>
      <c r="P8" s="28"/>
    </row>
    <row r="9" spans="1:19" s="6" customFormat="1" x14ac:dyDescent="0.2">
      <c r="A9" s="23">
        <v>2</v>
      </c>
      <c r="B9" s="116" t="s">
        <v>192</v>
      </c>
      <c r="C9" s="71" t="s">
        <v>182</v>
      </c>
      <c r="D9" s="106">
        <v>204478</v>
      </c>
      <c r="E9" s="105">
        <v>63147015</v>
      </c>
      <c r="F9" s="37" t="s">
        <v>153</v>
      </c>
      <c r="G9" s="77" t="s">
        <v>96</v>
      </c>
      <c r="H9" s="48">
        <v>10</v>
      </c>
      <c r="I9" s="51">
        <v>13445</v>
      </c>
      <c r="J9" s="225">
        <f t="shared" si="0"/>
        <v>362.5</v>
      </c>
      <c r="K9" s="190"/>
      <c r="L9" s="187"/>
      <c r="M9" s="187">
        <v>362.5</v>
      </c>
      <c r="N9" s="187"/>
      <c r="O9" s="187"/>
      <c r="P9" s="110" t="s">
        <v>191</v>
      </c>
    </row>
    <row r="10" spans="1:19" s="6" customFormat="1" x14ac:dyDescent="0.2">
      <c r="A10" s="27">
        <v>3</v>
      </c>
      <c r="B10" s="116" t="s">
        <v>460</v>
      </c>
      <c r="C10" s="71" t="s">
        <v>461</v>
      </c>
      <c r="D10" s="106">
        <v>27750</v>
      </c>
      <c r="E10" s="105">
        <v>63147015</v>
      </c>
      <c r="F10" s="21" t="s">
        <v>392</v>
      </c>
      <c r="G10" s="83" t="s">
        <v>462</v>
      </c>
      <c r="H10" s="32">
        <v>10</v>
      </c>
      <c r="I10" s="33">
        <v>14310</v>
      </c>
      <c r="J10" s="226">
        <f t="shared" si="0"/>
        <v>630</v>
      </c>
      <c r="K10" s="190"/>
      <c r="L10" s="197"/>
      <c r="M10" s="191">
        <v>630</v>
      </c>
      <c r="N10" s="197"/>
      <c r="O10" s="197"/>
      <c r="P10" s="421" t="s">
        <v>463</v>
      </c>
    </row>
    <row r="11" spans="1:19" s="6" customFormat="1" x14ac:dyDescent="0.2">
      <c r="A11" s="23">
        <v>4</v>
      </c>
      <c r="B11" s="116"/>
      <c r="C11" s="71"/>
      <c r="D11" s="106"/>
      <c r="E11" s="105"/>
      <c r="F11" s="318" t="s">
        <v>609</v>
      </c>
      <c r="G11" s="77" t="s">
        <v>837</v>
      </c>
      <c r="H11" s="48">
        <v>10</v>
      </c>
      <c r="I11" s="39">
        <v>11110</v>
      </c>
      <c r="J11" s="226">
        <f t="shared" si="0"/>
        <v>10382.56</v>
      </c>
      <c r="K11" s="190">
        <v>10382.56</v>
      </c>
      <c r="L11" s="197"/>
      <c r="M11" s="190"/>
      <c r="N11" s="197"/>
      <c r="O11" s="197"/>
      <c r="P11" s="421"/>
    </row>
    <row r="12" spans="1:19" s="6" customFormat="1" x14ac:dyDescent="0.2">
      <c r="A12" s="27">
        <v>5</v>
      </c>
      <c r="B12" s="269" t="s">
        <v>548</v>
      </c>
      <c r="C12" s="68" t="s">
        <v>313</v>
      </c>
      <c r="D12" s="40">
        <v>42195</v>
      </c>
      <c r="E12" s="105">
        <v>63147015</v>
      </c>
      <c r="F12" s="38" t="s">
        <v>608</v>
      </c>
      <c r="G12" s="297" t="s">
        <v>550</v>
      </c>
      <c r="H12" s="48">
        <v>10</v>
      </c>
      <c r="I12" s="33">
        <v>14310</v>
      </c>
      <c r="J12" s="226">
        <f>SUM(K12+L12+M12+N12+O12)</f>
        <v>1596.8</v>
      </c>
      <c r="K12" s="190"/>
      <c r="L12" s="191"/>
      <c r="M12" s="190">
        <v>1596.8</v>
      </c>
      <c r="N12" s="191"/>
      <c r="O12" s="191"/>
      <c r="P12" s="297" t="s">
        <v>549</v>
      </c>
    </row>
    <row r="13" spans="1:19" s="6" customFormat="1" x14ac:dyDescent="0.2">
      <c r="A13" s="23">
        <v>6</v>
      </c>
      <c r="B13" s="272" t="s">
        <v>702</v>
      </c>
      <c r="C13" s="69" t="s">
        <v>578</v>
      </c>
      <c r="D13" s="101">
        <v>44304</v>
      </c>
      <c r="E13" s="105">
        <v>63147015</v>
      </c>
      <c r="F13" s="38" t="s">
        <v>669</v>
      </c>
      <c r="G13" s="83" t="s">
        <v>694</v>
      </c>
      <c r="H13" s="32">
        <v>10</v>
      </c>
      <c r="I13" s="33">
        <v>14310</v>
      </c>
      <c r="J13" s="226">
        <f t="shared" si="0"/>
        <v>115</v>
      </c>
      <c r="K13" s="190"/>
      <c r="L13" s="244"/>
      <c r="M13" s="190">
        <v>115</v>
      </c>
      <c r="N13" s="191"/>
      <c r="O13" s="191"/>
      <c r="P13" s="423" t="s">
        <v>132</v>
      </c>
    </row>
    <row r="14" spans="1:19" s="6" customFormat="1" x14ac:dyDescent="0.2">
      <c r="A14" s="27">
        <v>7</v>
      </c>
      <c r="B14" s="116" t="s">
        <v>777</v>
      </c>
      <c r="C14" s="19" t="s">
        <v>641</v>
      </c>
      <c r="D14" s="100">
        <v>48997</v>
      </c>
      <c r="E14" s="105">
        <v>63147015</v>
      </c>
      <c r="F14" s="38" t="s">
        <v>757</v>
      </c>
      <c r="G14" s="83" t="s">
        <v>636</v>
      </c>
      <c r="H14" s="32">
        <v>10</v>
      </c>
      <c r="I14" s="33">
        <v>14310</v>
      </c>
      <c r="J14" s="225">
        <f t="shared" si="0"/>
        <v>95.1</v>
      </c>
      <c r="K14" s="190"/>
      <c r="L14" s="187"/>
      <c r="M14" s="190">
        <v>95.1</v>
      </c>
      <c r="N14" s="191"/>
      <c r="O14" s="191"/>
      <c r="P14" s="110" t="s">
        <v>126</v>
      </c>
    </row>
    <row r="15" spans="1:19" s="6" customFormat="1" x14ac:dyDescent="0.2">
      <c r="A15" s="23">
        <v>8</v>
      </c>
      <c r="B15" s="424" t="s">
        <v>1060</v>
      </c>
      <c r="C15" s="19" t="s">
        <v>80</v>
      </c>
      <c r="D15" s="100">
        <v>69969</v>
      </c>
      <c r="E15" s="105">
        <v>63147015</v>
      </c>
      <c r="F15" s="24" t="s">
        <v>1040</v>
      </c>
      <c r="G15" s="77" t="s">
        <v>1057</v>
      </c>
      <c r="H15" s="48">
        <v>10</v>
      </c>
      <c r="I15" s="39">
        <v>14010</v>
      </c>
      <c r="J15" s="225">
        <f t="shared" si="0"/>
        <v>173</v>
      </c>
      <c r="K15" s="190"/>
      <c r="L15" s="187"/>
      <c r="M15" s="190">
        <v>173</v>
      </c>
      <c r="N15" s="191"/>
      <c r="O15" s="191"/>
      <c r="P15" s="297" t="s">
        <v>473</v>
      </c>
    </row>
    <row r="16" spans="1:19" s="6" customFormat="1" x14ac:dyDescent="0.2">
      <c r="A16" s="27">
        <v>9</v>
      </c>
      <c r="B16" s="434"/>
      <c r="C16" s="19"/>
      <c r="D16" s="100"/>
      <c r="E16" s="105"/>
      <c r="F16" s="318" t="s">
        <v>1163</v>
      </c>
      <c r="G16" s="77" t="s">
        <v>1029</v>
      </c>
      <c r="H16" s="48">
        <v>10</v>
      </c>
      <c r="I16" s="39">
        <v>11110</v>
      </c>
      <c r="J16" s="226">
        <f t="shared" si="0"/>
        <v>9464.59</v>
      </c>
      <c r="K16" s="190">
        <v>9464.59</v>
      </c>
      <c r="L16" s="191"/>
      <c r="M16" s="190"/>
      <c r="N16" s="191"/>
      <c r="O16" s="191"/>
      <c r="P16" s="423"/>
    </row>
    <row r="17" spans="1:16" s="6" customFormat="1" x14ac:dyDescent="0.2">
      <c r="A17" s="27">
        <v>10</v>
      </c>
      <c r="B17" s="92" t="s">
        <v>1237</v>
      </c>
      <c r="C17" s="72" t="s">
        <v>80</v>
      </c>
      <c r="D17" s="80">
        <v>89670</v>
      </c>
      <c r="E17" s="105">
        <v>63147015</v>
      </c>
      <c r="F17" s="38" t="s">
        <v>1201</v>
      </c>
      <c r="G17" s="83" t="s">
        <v>729</v>
      </c>
      <c r="H17" s="32">
        <v>10</v>
      </c>
      <c r="I17" s="33">
        <v>13780</v>
      </c>
      <c r="J17" s="226">
        <f t="shared" si="0"/>
        <v>258.66000000000003</v>
      </c>
      <c r="K17" s="190"/>
      <c r="L17" s="187"/>
      <c r="M17" s="190">
        <v>258.66000000000003</v>
      </c>
      <c r="N17" s="191"/>
      <c r="O17" s="191"/>
      <c r="P17" s="297" t="s">
        <v>527</v>
      </c>
    </row>
    <row r="18" spans="1:16" s="6" customFormat="1" x14ac:dyDescent="0.2">
      <c r="A18" s="23">
        <v>11</v>
      </c>
      <c r="B18" s="498" t="s">
        <v>1255</v>
      </c>
      <c r="C18" s="341" t="s">
        <v>80</v>
      </c>
      <c r="D18" s="101">
        <v>91286</v>
      </c>
      <c r="E18" s="105">
        <v>63147015</v>
      </c>
      <c r="F18" s="42" t="s">
        <v>1252</v>
      </c>
      <c r="G18" s="77" t="s">
        <v>636</v>
      </c>
      <c r="H18" s="48">
        <v>10</v>
      </c>
      <c r="I18" s="51">
        <v>14310</v>
      </c>
      <c r="J18" s="226">
        <f t="shared" si="0"/>
        <v>49.4</v>
      </c>
      <c r="K18" s="190"/>
      <c r="L18" s="244"/>
      <c r="M18" s="190">
        <v>49.4</v>
      </c>
      <c r="N18" s="191"/>
      <c r="O18" s="191"/>
      <c r="P18" s="110" t="s">
        <v>126</v>
      </c>
    </row>
    <row r="19" spans="1:16" s="6" customFormat="1" x14ac:dyDescent="0.2">
      <c r="A19" s="27">
        <v>12</v>
      </c>
      <c r="B19" s="499" t="s">
        <v>1309</v>
      </c>
      <c r="C19" s="500" t="s">
        <v>806</v>
      </c>
      <c r="D19" s="101">
        <v>96360</v>
      </c>
      <c r="E19" s="105">
        <v>63147015</v>
      </c>
      <c r="F19" s="42" t="s">
        <v>1292</v>
      </c>
      <c r="G19" s="77" t="s">
        <v>282</v>
      </c>
      <c r="H19" s="48">
        <v>10</v>
      </c>
      <c r="I19" s="51">
        <v>14310</v>
      </c>
      <c r="J19" s="226">
        <f t="shared" si="0"/>
        <v>700</v>
      </c>
      <c r="K19" s="190"/>
      <c r="L19" s="244"/>
      <c r="M19" s="190">
        <v>700</v>
      </c>
      <c r="N19" s="191"/>
      <c r="O19" s="191"/>
      <c r="P19" s="110" t="s">
        <v>1310</v>
      </c>
    </row>
    <row r="20" spans="1:16" s="6" customFormat="1" x14ac:dyDescent="0.2">
      <c r="A20" s="27">
        <v>13</v>
      </c>
      <c r="B20" s="499"/>
      <c r="C20" s="500"/>
      <c r="D20" s="101"/>
      <c r="E20" s="105"/>
      <c r="F20" s="42" t="s">
        <v>1538</v>
      </c>
      <c r="G20" s="77" t="s">
        <v>1170</v>
      </c>
      <c r="H20" s="48">
        <v>10</v>
      </c>
      <c r="I20" s="39">
        <v>11110</v>
      </c>
      <c r="J20" s="226">
        <f t="shared" si="0"/>
        <v>9464.59</v>
      </c>
      <c r="K20" s="190">
        <v>9464.59</v>
      </c>
      <c r="L20" s="244"/>
      <c r="M20" s="190"/>
      <c r="N20" s="191"/>
      <c r="O20" s="191"/>
      <c r="P20" s="110"/>
    </row>
    <row r="21" spans="1:16" s="6" customFormat="1" x14ac:dyDescent="0.2">
      <c r="A21" s="27">
        <v>14</v>
      </c>
      <c r="B21" s="499" t="s">
        <v>1595</v>
      </c>
      <c r="C21" s="500" t="s">
        <v>104</v>
      </c>
      <c r="D21" s="101">
        <v>118447</v>
      </c>
      <c r="E21" s="105">
        <v>63147015</v>
      </c>
      <c r="F21" s="42" t="s">
        <v>1586</v>
      </c>
      <c r="G21" s="77" t="s">
        <v>734</v>
      </c>
      <c r="H21" s="48">
        <v>10</v>
      </c>
      <c r="I21" s="51">
        <v>13440</v>
      </c>
      <c r="J21" s="226">
        <f t="shared" si="0"/>
        <v>538.4</v>
      </c>
      <c r="K21" s="190"/>
      <c r="L21" s="244"/>
      <c r="M21" s="190">
        <v>538.4</v>
      </c>
      <c r="N21" s="191"/>
      <c r="O21" s="191"/>
      <c r="P21" s="110" t="s">
        <v>1596</v>
      </c>
    </row>
    <row r="22" spans="1:16" s="6" customFormat="1" x14ac:dyDescent="0.2">
      <c r="A22" s="27">
        <v>15</v>
      </c>
      <c r="B22" s="424" t="s">
        <v>1613</v>
      </c>
      <c r="C22" s="19" t="s">
        <v>609</v>
      </c>
      <c r="D22" s="100">
        <v>121093</v>
      </c>
      <c r="E22" s="105">
        <v>63147015</v>
      </c>
      <c r="F22" s="38" t="s">
        <v>1607</v>
      </c>
      <c r="G22" s="77" t="s">
        <v>125</v>
      </c>
      <c r="H22" s="48">
        <v>10</v>
      </c>
      <c r="I22" s="51">
        <v>14310</v>
      </c>
      <c r="J22" s="226">
        <f t="shared" si="0"/>
        <v>81.2</v>
      </c>
      <c r="K22" s="190"/>
      <c r="L22" s="187"/>
      <c r="M22" s="190">
        <v>81.2</v>
      </c>
      <c r="N22" s="191"/>
      <c r="O22" s="191"/>
      <c r="P22" s="110" t="s">
        <v>126</v>
      </c>
    </row>
    <row r="23" spans="1:16" s="6" customFormat="1" x14ac:dyDescent="0.2">
      <c r="A23" s="27">
        <v>16</v>
      </c>
      <c r="B23" s="424" t="s">
        <v>1646</v>
      </c>
      <c r="C23" s="19" t="s">
        <v>609</v>
      </c>
      <c r="D23" s="100">
        <v>123945</v>
      </c>
      <c r="E23" s="105">
        <v>63147015</v>
      </c>
      <c r="F23" s="38" t="s">
        <v>1635</v>
      </c>
      <c r="G23" s="77" t="s">
        <v>729</v>
      </c>
      <c r="H23" s="48">
        <v>10</v>
      </c>
      <c r="I23" s="51">
        <v>13780</v>
      </c>
      <c r="J23" s="225">
        <f t="shared" ref="J23:J31" si="1">SUM(K23+L23+M23+N23+O23)</f>
        <v>316.14999999999998</v>
      </c>
      <c r="K23" s="190"/>
      <c r="L23" s="187"/>
      <c r="M23" s="190">
        <v>316.14999999999998</v>
      </c>
      <c r="N23" s="191"/>
      <c r="O23" s="191"/>
      <c r="P23" s="423" t="s">
        <v>527</v>
      </c>
    </row>
    <row r="24" spans="1:16" s="6" customFormat="1" x14ac:dyDescent="0.2">
      <c r="A24" s="27">
        <v>17</v>
      </c>
      <c r="B24" s="424" t="s">
        <v>1679</v>
      </c>
      <c r="C24" s="19" t="s">
        <v>1635</v>
      </c>
      <c r="D24" s="100">
        <v>127274</v>
      </c>
      <c r="E24" s="105">
        <v>63147015</v>
      </c>
      <c r="F24" s="38" t="s">
        <v>1659</v>
      </c>
      <c r="G24" s="77" t="s">
        <v>663</v>
      </c>
      <c r="H24" s="48">
        <v>10</v>
      </c>
      <c r="I24" s="51">
        <v>13620</v>
      </c>
      <c r="J24" s="225">
        <f t="shared" si="1"/>
        <v>40</v>
      </c>
      <c r="K24" s="190"/>
      <c r="L24" s="187"/>
      <c r="M24" s="190">
        <v>40</v>
      </c>
      <c r="N24" s="191"/>
      <c r="O24" s="191"/>
      <c r="P24" s="423" t="s">
        <v>140</v>
      </c>
    </row>
    <row r="25" spans="1:16" s="6" customFormat="1" x14ac:dyDescent="0.2">
      <c r="A25" s="27">
        <v>18</v>
      </c>
      <c r="B25" s="424"/>
      <c r="C25" s="19"/>
      <c r="D25" s="100"/>
      <c r="E25" s="105"/>
      <c r="F25" s="42" t="s">
        <v>1800</v>
      </c>
      <c r="G25" s="77" t="s">
        <v>1799</v>
      </c>
      <c r="H25" s="48">
        <v>10</v>
      </c>
      <c r="I25" s="39">
        <v>11110</v>
      </c>
      <c r="J25" s="225">
        <f t="shared" si="1"/>
        <v>9460.68</v>
      </c>
      <c r="K25" s="190">
        <v>9460.68</v>
      </c>
      <c r="L25" s="187"/>
      <c r="M25" s="190"/>
      <c r="N25" s="191"/>
      <c r="O25" s="191"/>
      <c r="P25" s="423"/>
    </row>
    <row r="26" spans="1:16" s="6" customFormat="1" x14ac:dyDescent="0.2">
      <c r="A26" s="27">
        <v>19</v>
      </c>
      <c r="B26" s="424" t="s">
        <v>1938</v>
      </c>
      <c r="C26" s="19" t="s">
        <v>1917</v>
      </c>
      <c r="D26" s="100">
        <v>163298</v>
      </c>
      <c r="E26" s="105">
        <v>63147015</v>
      </c>
      <c r="F26" s="42" t="s">
        <v>1931</v>
      </c>
      <c r="G26" s="77" t="s">
        <v>1640</v>
      </c>
      <c r="H26" s="48">
        <v>10</v>
      </c>
      <c r="I26" s="51">
        <v>13460</v>
      </c>
      <c r="J26" s="225">
        <f t="shared" si="1"/>
        <v>860</v>
      </c>
      <c r="K26" s="190"/>
      <c r="L26" s="187"/>
      <c r="M26" s="190">
        <v>860</v>
      </c>
      <c r="N26" s="191"/>
      <c r="O26" s="191"/>
      <c r="P26" s="423" t="s">
        <v>249</v>
      </c>
    </row>
    <row r="27" spans="1:16" s="6" customFormat="1" x14ac:dyDescent="0.2">
      <c r="A27" s="27">
        <v>20</v>
      </c>
      <c r="B27" s="424" t="s">
        <v>2093</v>
      </c>
      <c r="C27" s="19" t="s">
        <v>2094</v>
      </c>
      <c r="D27" s="100">
        <v>173317</v>
      </c>
      <c r="E27" s="105">
        <v>63147015</v>
      </c>
      <c r="F27" s="42" t="s">
        <v>2073</v>
      </c>
      <c r="G27" s="77" t="s">
        <v>282</v>
      </c>
      <c r="H27" s="48">
        <v>10</v>
      </c>
      <c r="I27" s="51">
        <v>14310</v>
      </c>
      <c r="J27" s="225">
        <f t="shared" si="1"/>
        <v>765.2</v>
      </c>
      <c r="K27" s="190"/>
      <c r="L27" s="187"/>
      <c r="M27" s="190">
        <v>765.2</v>
      </c>
      <c r="N27" s="191"/>
      <c r="O27" s="191"/>
      <c r="P27" s="423" t="s">
        <v>1843</v>
      </c>
    </row>
    <row r="28" spans="1:16" s="6" customFormat="1" x14ac:dyDescent="0.2">
      <c r="A28" s="27">
        <v>21</v>
      </c>
      <c r="B28" s="424"/>
      <c r="C28" s="19"/>
      <c r="D28" s="100"/>
      <c r="E28" s="105"/>
      <c r="F28" s="42" t="s">
        <v>2221</v>
      </c>
      <c r="G28" s="77" t="s">
        <v>2220</v>
      </c>
      <c r="H28" s="48">
        <v>10</v>
      </c>
      <c r="I28" s="39">
        <v>11110</v>
      </c>
      <c r="J28" s="225">
        <f t="shared" si="1"/>
        <v>9460.68</v>
      </c>
      <c r="K28" s="190">
        <v>9460.68</v>
      </c>
      <c r="L28" s="187"/>
      <c r="M28" s="190"/>
      <c r="N28" s="191"/>
      <c r="O28" s="191"/>
      <c r="P28" s="423"/>
    </row>
    <row r="29" spans="1:16" s="6" customFormat="1" x14ac:dyDescent="0.2">
      <c r="A29" s="27">
        <v>22</v>
      </c>
      <c r="B29" s="424" t="s">
        <v>1930</v>
      </c>
      <c r="C29" s="19" t="s">
        <v>739</v>
      </c>
      <c r="D29" s="100">
        <v>197626</v>
      </c>
      <c r="E29" s="105">
        <v>63147015</v>
      </c>
      <c r="F29" s="42" t="s">
        <v>2329</v>
      </c>
      <c r="G29" s="77" t="s">
        <v>96</v>
      </c>
      <c r="H29" s="48">
        <v>10</v>
      </c>
      <c r="I29" s="51">
        <v>13445</v>
      </c>
      <c r="J29" s="225">
        <f t="shared" si="1"/>
        <v>362.8</v>
      </c>
      <c r="K29" s="190"/>
      <c r="L29" s="187"/>
      <c r="M29" s="187">
        <v>362.8</v>
      </c>
      <c r="N29" s="187"/>
      <c r="O29" s="187"/>
      <c r="P29" s="110" t="s">
        <v>1928</v>
      </c>
    </row>
    <row r="30" spans="1:16" s="6" customFormat="1" x14ac:dyDescent="0.2">
      <c r="A30" s="27">
        <v>23</v>
      </c>
      <c r="B30" s="424" t="s">
        <v>2279</v>
      </c>
      <c r="C30" s="19" t="s">
        <v>2276</v>
      </c>
      <c r="D30" s="100">
        <v>207040</v>
      </c>
      <c r="E30" s="105">
        <v>63147015</v>
      </c>
      <c r="F30" s="42" t="s">
        <v>2277</v>
      </c>
      <c r="G30" s="77" t="s">
        <v>1641</v>
      </c>
      <c r="H30" s="48">
        <v>10</v>
      </c>
      <c r="I30" s="51">
        <v>13460</v>
      </c>
      <c r="J30" s="225">
        <f t="shared" si="1"/>
        <v>594.4</v>
      </c>
      <c r="K30" s="190"/>
      <c r="L30" s="187"/>
      <c r="M30" s="190">
        <v>594.4</v>
      </c>
      <c r="N30" s="191"/>
      <c r="O30" s="191"/>
      <c r="P30" s="423" t="s">
        <v>1504</v>
      </c>
    </row>
    <row r="31" spans="1:16" s="6" customFormat="1" x14ac:dyDescent="0.2">
      <c r="A31" s="27">
        <v>24</v>
      </c>
      <c r="B31" s="424" t="s">
        <v>2331</v>
      </c>
      <c r="C31" s="19" t="s">
        <v>1800</v>
      </c>
      <c r="D31" s="100">
        <v>208296</v>
      </c>
      <c r="E31" s="105">
        <v>63147015</v>
      </c>
      <c r="F31" s="417" t="s">
        <v>2282</v>
      </c>
      <c r="G31" s="77" t="s">
        <v>282</v>
      </c>
      <c r="H31" s="273">
        <v>10</v>
      </c>
      <c r="I31" s="51">
        <v>14310</v>
      </c>
      <c r="J31" s="225">
        <f t="shared" si="1"/>
        <v>75.3</v>
      </c>
      <c r="K31" s="189"/>
      <c r="L31" s="191"/>
      <c r="M31" s="190">
        <v>75.3</v>
      </c>
      <c r="N31" s="191"/>
      <c r="O31" s="191"/>
      <c r="P31" s="110" t="s">
        <v>126</v>
      </c>
    </row>
    <row r="32" spans="1:16" s="6" customFormat="1" x14ac:dyDescent="0.2">
      <c r="A32" s="27">
        <v>25</v>
      </c>
      <c r="B32" s="572" t="s">
        <v>2373</v>
      </c>
      <c r="C32" s="579" t="s">
        <v>1800</v>
      </c>
      <c r="D32" s="574">
        <v>209385</v>
      </c>
      <c r="E32" s="559">
        <v>63147015</v>
      </c>
      <c r="F32" s="561" t="s">
        <v>2350</v>
      </c>
      <c r="G32" s="580" t="s">
        <v>729</v>
      </c>
      <c r="H32" s="581">
        <v>10</v>
      </c>
      <c r="I32" s="582">
        <v>13780</v>
      </c>
      <c r="J32" s="583">
        <f t="shared" ref="J32" si="2">SUM(K32+L32+M32+N32+O32)</f>
        <v>352.32</v>
      </c>
      <c r="K32" s="577"/>
      <c r="L32" s="568"/>
      <c r="M32" s="567">
        <v>352.32</v>
      </c>
      <c r="N32" s="568"/>
      <c r="O32" s="568"/>
      <c r="P32" s="571" t="s">
        <v>527</v>
      </c>
    </row>
    <row r="33" spans="1:16" s="6" customFormat="1" x14ac:dyDescent="0.2">
      <c r="A33" s="27">
        <v>26</v>
      </c>
      <c r="B33" s="424"/>
      <c r="C33" s="19"/>
      <c r="D33" s="100"/>
      <c r="E33" s="105"/>
      <c r="F33" s="42" t="s">
        <v>2537</v>
      </c>
      <c r="G33" s="77" t="s">
        <v>2333</v>
      </c>
      <c r="H33" s="48">
        <v>10</v>
      </c>
      <c r="I33" s="39">
        <v>11110</v>
      </c>
      <c r="J33" s="227">
        <f>SUM(K33+L33+M33+N33+O33)</f>
        <v>9464.86</v>
      </c>
      <c r="K33" s="390">
        <v>9464.86</v>
      </c>
      <c r="L33" s="191"/>
      <c r="M33" s="190"/>
      <c r="N33" s="191"/>
      <c r="O33" s="191"/>
      <c r="P33" s="496"/>
    </row>
    <row r="34" spans="1:16" s="6" customFormat="1" x14ac:dyDescent="0.2">
      <c r="A34" s="27">
        <v>27</v>
      </c>
      <c r="B34" s="424" t="s">
        <v>2634</v>
      </c>
      <c r="C34" s="414" t="s">
        <v>2635</v>
      </c>
      <c r="D34" s="100">
        <v>241710</v>
      </c>
      <c r="E34" s="80">
        <v>63147015</v>
      </c>
      <c r="F34" s="417" t="s">
        <v>2628</v>
      </c>
      <c r="G34" s="77" t="s">
        <v>1436</v>
      </c>
      <c r="H34" s="48">
        <v>10</v>
      </c>
      <c r="I34" s="51">
        <v>13640</v>
      </c>
      <c r="J34" s="225">
        <f t="shared" ref="J34:J36" si="3">SUM(K34+L34+M34+N34+O34)</f>
        <v>1000</v>
      </c>
      <c r="K34" s="189"/>
      <c r="L34" s="191"/>
      <c r="M34" s="190">
        <v>1000</v>
      </c>
      <c r="N34" s="191"/>
      <c r="O34" s="191"/>
      <c r="P34" s="110" t="s">
        <v>2636</v>
      </c>
    </row>
    <row r="35" spans="1:16" s="6" customFormat="1" x14ac:dyDescent="0.2">
      <c r="A35" s="27">
        <v>28</v>
      </c>
      <c r="B35" s="424"/>
      <c r="C35" s="414"/>
      <c r="D35" s="100"/>
      <c r="E35" s="76"/>
      <c r="F35" s="42" t="s">
        <v>2740</v>
      </c>
      <c r="G35" s="77" t="s">
        <v>2538</v>
      </c>
      <c r="H35" s="48">
        <v>10</v>
      </c>
      <c r="I35" s="39">
        <v>11110</v>
      </c>
      <c r="J35" s="225">
        <f t="shared" si="3"/>
        <v>9464.86</v>
      </c>
      <c r="K35" s="190">
        <v>9464.86</v>
      </c>
      <c r="L35" s="191"/>
      <c r="M35" s="190"/>
      <c r="N35" s="191"/>
      <c r="O35" s="191"/>
      <c r="P35" s="423"/>
    </row>
    <row r="36" spans="1:16" s="6" customFormat="1" x14ac:dyDescent="0.2">
      <c r="A36" s="27">
        <v>29</v>
      </c>
      <c r="B36" s="424" t="s">
        <v>2766</v>
      </c>
      <c r="C36" s="529" t="s">
        <v>2724</v>
      </c>
      <c r="D36" s="81">
        <v>271377</v>
      </c>
      <c r="E36" s="100">
        <v>63116315</v>
      </c>
      <c r="F36" s="42" t="s">
        <v>1327</v>
      </c>
      <c r="G36" s="77" t="s">
        <v>143</v>
      </c>
      <c r="H36" s="48">
        <v>10</v>
      </c>
      <c r="I36" s="51">
        <v>13640</v>
      </c>
      <c r="J36" s="225">
        <f t="shared" si="3"/>
        <v>801.1</v>
      </c>
      <c r="K36" s="390"/>
      <c r="L36" s="197"/>
      <c r="M36" s="228">
        <v>801.1</v>
      </c>
      <c r="N36" s="197"/>
      <c r="O36" s="197"/>
      <c r="P36" s="338" t="s">
        <v>2767</v>
      </c>
    </row>
    <row r="37" spans="1:16" s="6" customFormat="1" x14ac:dyDescent="0.2">
      <c r="A37" s="27">
        <v>30</v>
      </c>
      <c r="B37" s="271" t="s">
        <v>2632</v>
      </c>
      <c r="C37" s="381" t="s">
        <v>2287</v>
      </c>
      <c r="D37" s="492">
        <v>284972</v>
      </c>
      <c r="E37" s="105">
        <v>63165075</v>
      </c>
      <c r="F37" s="42" t="s">
        <v>2809</v>
      </c>
      <c r="G37" s="83" t="s">
        <v>736</v>
      </c>
      <c r="H37" s="32">
        <v>10</v>
      </c>
      <c r="I37" s="595">
        <v>13445</v>
      </c>
      <c r="J37" s="225">
        <f t="shared" ref="J37:J38" si="4">SUM(K37+L37+M37+N37+O37)</f>
        <v>190</v>
      </c>
      <c r="K37" s="189"/>
      <c r="L37" s="244"/>
      <c r="M37" s="190">
        <v>190</v>
      </c>
      <c r="N37" s="191"/>
      <c r="O37" s="191"/>
      <c r="P37" s="110" t="s">
        <v>2821</v>
      </c>
    </row>
    <row r="38" spans="1:16" s="6" customFormat="1" ht="13.5" thickBot="1" x14ac:dyDescent="0.25">
      <c r="A38" s="27">
        <v>31</v>
      </c>
      <c r="B38" s="424"/>
      <c r="C38" s="529"/>
      <c r="D38" s="81"/>
      <c r="E38" s="100"/>
      <c r="F38" s="42" t="s">
        <v>2963</v>
      </c>
      <c r="G38" s="77" t="s">
        <v>2735</v>
      </c>
      <c r="H38" s="48">
        <v>10</v>
      </c>
      <c r="I38" s="39">
        <v>11110</v>
      </c>
      <c r="J38" s="225">
        <f t="shared" si="4"/>
        <v>9492.1200000000008</v>
      </c>
      <c r="K38" s="390">
        <v>9492.1200000000008</v>
      </c>
      <c r="L38" s="197"/>
      <c r="M38" s="228"/>
      <c r="N38" s="197"/>
      <c r="O38" s="197"/>
      <c r="P38" s="338"/>
    </row>
    <row r="39" spans="1:16" s="6" customFormat="1" ht="13.5" thickBot="1" x14ac:dyDescent="0.25">
      <c r="A39" s="237"/>
      <c r="B39" s="253"/>
      <c r="C39" s="238"/>
      <c r="D39" s="239"/>
      <c r="E39" s="239"/>
      <c r="F39" s="238"/>
      <c r="G39" s="239"/>
      <c r="H39" s="238"/>
      <c r="I39" s="240" t="s">
        <v>42</v>
      </c>
      <c r="J39" s="204">
        <f t="shared" ref="J39:O39" si="5">SUM(J8:J38)</f>
        <v>96994.830000000016</v>
      </c>
      <c r="K39" s="241">
        <f t="shared" si="5"/>
        <v>87037.5</v>
      </c>
      <c r="L39" s="241">
        <f t="shared" si="5"/>
        <v>0</v>
      </c>
      <c r="M39" s="241">
        <f t="shared" si="5"/>
        <v>9957.33</v>
      </c>
      <c r="N39" s="241">
        <f t="shared" si="5"/>
        <v>0</v>
      </c>
      <c r="O39" s="204">
        <f t="shared" si="5"/>
        <v>0</v>
      </c>
      <c r="P39" s="240"/>
    </row>
    <row r="40" spans="1:16" s="6" customFormat="1" x14ac:dyDescent="0.2">
      <c r="A40" s="2"/>
      <c r="B40" s="90"/>
      <c r="C40" s="2"/>
      <c r="D40" s="3"/>
      <c r="E40" s="3"/>
      <c r="F40" s="2"/>
      <c r="G40" s="3"/>
      <c r="H40" s="2"/>
      <c r="I40" s="2"/>
      <c r="J40" s="2"/>
      <c r="K40" s="41"/>
      <c r="L40" s="2"/>
      <c r="M40" s="17"/>
      <c r="N40" s="2"/>
      <c r="O40" s="2"/>
      <c r="P40" s="2"/>
    </row>
    <row r="41" spans="1:16" s="6" customFormat="1" x14ac:dyDescent="0.2">
      <c r="A41" s="2"/>
      <c r="B41" s="90"/>
      <c r="C41" s="2"/>
      <c r="D41" s="3"/>
      <c r="E41" s="3"/>
      <c r="F41" s="2"/>
      <c r="G41" s="3"/>
      <c r="H41" s="2"/>
      <c r="I41" s="2"/>
      <c r="J41" s="267"/>
      <c r="K41" s="277"/>
      <c r="L41" s="2"/>
      <c r="M41" s="277"/>
      <c r="N41" s="2"/>
      <c r="O41" s="2"/>
      <c r="P41" s="29"/>
    </row>
    <row r="42" spans="1:16" s="6" customFormat="1" x14ac:dyDescent="0.2">
      <c r="A42" s="2"/>
      <c r="B42" s="90"/>
      <c r="C42" s="2"/>
      <c r="D42" s="3"/>
      <c r="E42" s="3"/>
      <c r="F42" s="2"/>
      <c r="G42" s="3"/>
      <c r="H42" s="2"/>
      <c r="I42" s="2"/>
      <c r="J42" s="2"/>
      <c r="K42" s="267"/>
      <c r="L42" s="2"/>
      <c r="M42" s="2"/>
      <c r="N42" s="2"/>
      <c r="O42" s="2"/>
      <c r="P42" s="2"/>
    </row>
    <row r="43" spans="1:16" s="6" customFormat="1" x14ac:dyDescent="0.2">
      <c r="A43" s="2"/>
      <c r="B43" s="90"/>
      <c r="C43" s="2"/>
      <c r="D43" s="3"/>
      <c r="E43" s="3"/>
      <c r="F43" s="2"/>
      <c r="G43" s="3"/>
      <c r="H43" s="2"/>
      <c r="I43" s="2"/>
      <c r="J43" s="2"/>
      <c r="K43" s="2"/>
      <c r="L43" s="2"/>
      <c r="M43" s="2"/>
      <c r="N43" s="2"/>
      <c r="O43" s="2"/>
      <c r="P43" s="2"/>
    </row>
    <row r="44" spans="1:16" s="6" customFormat="1" x14ac:dyDescent="0.2">
      <c r="A44" s="2"/>
      <c r="B44" s="90"/>
      <c r="C44" s="2"/>
      <c r="D44" s="3"/>
      <c r="E44" s="3"/>
      <c r="F44" s="2"/>
      <c r="G44" s="3"/>
      <c r="H44" s="2"/>
      <c r="I44" s="2"/>
      <c r="J44" s="2"/>
      <c r="K44" s="2"/>
      <c r="L44" s="2"/>
      <c r="M44" s="535"/>
      <c r="N44" s="2"/>
      <c r="O44" s="2"/>
      <c r="P44" s="2"/>
    </row>
    <row r="45" spans="1:16" s="6" customFormat="1" x14ac:dyDescent="0.2">
      <c r="A45" s="2"/>
      <c r="B45" s="90"/>
      <c r="C45" s="2"/>
      <c r="D45" s="3"/>
      <c r="E45" s="3"/>
      <c r="F45" s="2"/>
      <c r="G45" s="3"/>
      <c r="H45" s="2"/>
      <c r="I45" s="2"/>
      <c r="J45" s="2"/>
      <c r="K45" s="2"/>
      <c r="L45" s="2"/>
      <c r="M45" s="2"/>
      <c r="N45" s="2"/>
      <c r="O45" s="2"/>
      <c r="P45" s="2"/>
    </row>
    <row r="46" spans="1:16" s="6" customFormat="1" x14ac:dyDescent="0.2">
      <c r="A46" s="2"/>
      <c r="B46" s="90"/>
      <c r="C46" s="2"/>
      <c r="D46" s="3"/>
      <c r="E46" s="3"/>
      <c r="F46" s="2"/>
      <c r="G46" s="3"/>
      <c r="H46" s="2"/>
      <c r="I46" s="2"/>
      <c r="J46" s="2"/>
      <c r="K46" s="2"/>
      <c r="L46" s="2"/>
      <c r="M46" s="2"/>
      <c r="N46" s="2"/>
      <c r="O46" s="2"/>
      <c r="P46" s="2"/>
    </row>
    <row r="47" spans="1:16" s="6" customFormat="1" x14ac:dyDescent="0.2">
      <c r="A47" s="2"/>
      <c r="B47" s="90"/>
      <c r="C47" s="2"/>
      <c r="D47" s="3"/>
      <c r="E47" s="3"/>
      <c r="F47" s="2"/>
      <c r="G47" s="3"/>
      <c r="H47" s="2"/>
      <c r="I47" s="2"/>
      <c r="J47" s="2"/>
      <c r="K47" s="2"/>
      <c r="L47" s="2"/>
      <c r="M47" s="2"/>
      <c r="N47" s="2"/>
      <c r="O47" s="2"/>
      <c r="P47" s="2"/>
    </row>
    <row r="54" spans="7:7" x14ac:dyDescent="0.2">
      <c r="G54" s="3" t="s">
        <v>56</v>
      </c>
    </row>
  </sheetData>
  <autoFilter ref="A7:P43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Zyra e Kryetarit-16015</vt:lpstr>
      <vt:lpstr>Administrata-16315</vt:lpstr>
      <vt:lpstr>Inspekcioni-16629</vt:lpstr>
      <vt:lpstr>Prokurimi-16775</vt:lpstr>
      <vt:lpstr>Zyra e Kuvendit Komunal-16915</vt:lpstr>
      <vt:lpstr>Buxheti-17515</vt:lpstr>
      <vt:lpstr>Sherbimet Publike-18015-18275</vt:lpstr>
      <vt:lpstr>Zyra e Komuniteteve-19575</vt:lpstr>
      <vt:lpstr>Bujqsi-47015</vt:lpstr>
      <vt:lpstr>Ekonomi-48015</vt:lpstr>
      <vt:lpstr>Kadaster-65075</vt:lpstr>
      <vt:lpstr>Urbanizem-66080</vt:lpstr>
      <vt:lpstr>Shendetësi-73024-73900 </vt:lpstr>
      <vt:lpstr>Sherb.Sociale-75571</vt:lpstr>
      <vt:lpstr>Sherb.Soc.Rezidenciale-75572</vt:lpstr>
      <vt:lpstr>Kulturë-85015</vt:lpstr>
      <vt:lpstr>Arsim-92075-93420-94620</vt:lpstr>
      <vt:lpstr>Raport_TM2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ZSelmonaj</dc:creator>
  <cp:lastModifiedBy>Dafina Cacaj</cp:lastModifiedBy>
  <cp:lastPrinted>2024-10-17T12:32:31Z</cp:lastPrinted>
  <dcterms:created xsi:type="dcterms:W3CDTF">2009-02-19T09:27:36Z</dcterms:created>
  <dcterms:modified xsi:type="dcterms:W3CDTF">2024-10-18T09:06:20Z</dcterms:modified>
</cp:coreProperties>
</file>